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3080" windowHeight="6990" activeTab="1"/>
  </bookViews>
  <sheets>
    <sheet name="Table วัง" sheetId="1" r:id="rId1"/>
    <sheet name="น้ำวัง48" sheetId="2" r:id="rId2"/>
    <sheet name="ข้อมูล" sheetId="3" r:id="rId3"/>
  </sheets>
  <definedNames/>
  <calcPr fullCalcOnLoad="1"/>
</workbook>
</file>

<file path=xl/sharedStrings.xml><?xml version="1.0" encoding="utf-8"?>
<sst xmlns="http://schemas.openxmlformats.org/spreadsheetml/2006/main" count="162" uniqueCount="36">
  <si>
    <t>เวลา</t>
  </si>
  <si>
    <t>W.10A</t>
  </si>
  <si>
    <t>W.21</t>
  </si>
  <si>
    <t>ระดับน้ำ</t>
  </si>
  <si>
    <t>ปริมาณน้ำ</t>
  </si>
  <si>
    <t>ม.</t>
  </si>
  <si>
    <t>ลบม./วิ.</t>
  </si>
  <si>
    <t>W.3A(6- มิ.ย.49)</t>
  </si>
  <si>
    <t>สูตร ค่าแตกต่างW.3A</t>
  </si>
  <si>
    <t>สูตร ค่าแตกต่างW.1C</t>
  </si>
  <si>
    <t>สูตร ค่าแตกต่างW.16A</t>
  </si>
  <si>
    <t>สูตร ค่าแตกต่างW.17</t>
  </si>
  <si>
    <t>สูตร ค่าแตกต่างW.20</t>
  </si>
  <si>
    <t>สูตร ค่าแตกต่างW.21</t>
  </si>
  <si>
    <t>สูตร ค่าแตกต่างW.22</t>
  </si>
  <si>
    <t>ม.(รทก.)</t>
  </si>
  <si>
    <t>ม.(รสม.)</t>
  </si>
  <si>
    <t>ลบ.ม./วิ</t>
  </si>
  <si>
    <t>ZG.161.00 m.(MSL.)</t>
  </si>
  <si>
    <t>ZG.259.00 m.(MSL.)</t>
  </si>
  <si>
    <t>ZG.304.000 m.(MSL.)</t>
  </si>
  <si>
    <t>ZG.291.20 m.(MSL.)</t>
  </si>
  <si>
    <t>ZG.230.420 m.(MSL.)</t>
  </si>
  <si>
    <t>ZG.232.00 m.(MSL.)</t>
  </si>
  <si>
    <t>ZG.215.161 m.(MSL.)</t>
  </si>
  <si>
    <t>ZG.229.300 m.(MSL.)</t>
  </si>
  <si>
    <r>
      <t>W.10Aปี 2548</t>
    </r>
    <r>
      <rPr>
        <b/>
        <sz val="14"/>
        <color indexed="10"/>
        <rFont val="AngsanaUPC"/>
        <family val="1"/>
      </rPr>
      <t xml:space="preserve"> (05-06-49)</t>
    </r>
  </si>
  <si>
    <r>
      <t>W.16A</t>
    </r>
    <r>
      <rPr>
        <b/>
        <sz val="14"/>
        <color indexed="10"/>
        <rFont val="AngsanaUPC"/>
        <family val="1"/>
      </rPr>
      <t>(05-06-49 )</t>
    </r>
  </si>
  <si>
    <r>
      <t>W.17</t>
    </r>
    <r>
      <rPr>
        <b/>
        <sz val="14"/>
        <color indexed="10"/>
        <rFont val="AngsanaUPC"/>
        <family val="1"/>
      </rPr>
      <t>(05-06-49)</t>
    </r>
  </si>
  <si>
    <r>
      <t>W.20</t>
    </r>
    <r>
      <rPr>
        <b/>
        <sz val="14"/>
        <color indexed="10"/>
        <rFont val="AngsanaUPC"/>
        <family val="1"/>
      </rPr>
      <t>(05-06-49)</t>
    </r>
  </si>
  <si>
    <r>
      <t>W.21ปี 2548</t>
    </r>
    <r>
      <rPr>
        <b/>
        <sz val="14"/>
        <color indexed="10"/>
        <rFont val="AngsanaUPC"/>
        <family val="1"/>
      </rPr>
      <t xml:space="preserve"> ( 05-06-49 )</t>
    </r>
  </si>
  <si>
    <r>
      <t xml:space="preserve">W.22  </t>
    </r>
    <r>
      <rPr>
        <b/>
        <sz val="14"/>
        <color indexed="10"/>
        <rFont val="AngsanaUPC"/>
        <family val="1"/>
      </rPr>
      <t>( 05-06-49 )</t>
    </r>
  </si>
  <si>
    <r>
      <t>W.1C(</t>
    </r>
    <r>
      <rPr>
        <b/>
        <sz val="14"/>
        <color indexed="10"/>
        <rFont val="AngsanaUPC"/>
        <family val="1"/>
      </rPr>
      <t xml:space="preserve"> 05-06-49</t>
    </r>
    <r>
      <rPr>
        <b/>
        <sz val="14"/>
        <color indexed="12"/>
        <rFont val="AngsanaUPC"/>
        <family val="1"/>
      </rPr>
      <t>)</t>
    </r>
  </si>
  <si>
    <t>ระดับน้ำ-ปริมาณน้ำวังรายชั่วโมง</t>
  </si>
  <si>
    <t>W.1C</t>
  </si>
  <si>
    <t>ตลิ่งW.1C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</si>
</sst>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[$-D000000]h:mm\ &quot;น.&quot;;@"/>
    <numFmt numFmtId="200" formatCode="[$-1000000]h:mm:ss;@"/>
    <numFmt numFmtId="201" formatCode="[$-1000000]h:mm\ &quot;น.&quot;;@"/>
    <numFmt numFmtId="202" formatCode="[$-F400]h:mm:ss\ AM/PM"/>
    <numFmt numFmtId="203" formatCode="[$-D000000]h:mm:ss;@"/>
    <numFmt numFmtId="204" formatCode="[$-41E]d\ mmmm\ yyyy"/>
    <numFmt numFmtId="205" formatCode="[$-F800]dddd\,\ mmmm\ dd\,\ yyyy"/>
    <numFmt numFmtId="206" formatCode="\t&quot;฿&quot;#,##0_);\(\t&quot;฿&quot;#,##0\)"/>
    <numFmt numFmtId="207" formatCode="\t&quot;฿&quot;#,##0_);[Red]\(\t&quot;฿&quot;#,##0\)"/>
    <numFmt numFmtId="208" formatCode="\t&quot;฿&quot;#,##0.00_);\(\t&quot;฿&quot;#,##0.00\)"/>
    <numFmt numFmtId="209" formatCode="\t&quot;฿&quot;#,##0.00_);[Red]\(\t&quot;฿&quot;#,##0.00\)"/>
    <numFmt numFmtId="210" formatCode="0.0"/>
    <numFmt numFmtId="211" formatCode="0.000"/>
    <numFmt numFmtId="212" formatCode="0.0000"/>
    <numFmt numFmtId="213" formatCode="0.000000000000000"/>
    <numFmt numFmtId="214" formatCode="0.00000000000000"/>
    <numFmt numFmtId="215" formatCode="0.0000000000000"/>
    <numFmt numFmtId="216" formatCode="0.000000000000"/>
    <numFmt numFmtId="217" formatCode="0.00000000000"/>
    <numFmt numFmtId="218" formatCode="0.0000000000"/>
    <numFmt numFmtId="219" formatCode="0.000000000"/>
    <numFmt numFmtId="220" formatCode="0.00000000"/>
    <numFmt numFmtId="221" formatCode="0.0000000"/>
    <numFmt numFmtId="222" formatCode="0.000000"/>
    <numFmt numFmtId="223" formatCode="0.00000"/>
    <numFmt numFmtId="224" formatCode="0.00_)"/>
    <numFmt numFmtId="225" formatCode="[$-409]dddd\,\ mmmm\ dd\,\ yyyy"/>
  </numFmts>
  <fonts count="28">
    <font>
      <sz val="14"/>
      <name val="AngsanaUPC"/>
      <family val="0"/>
    </font>
    <font>
      <sz val="8"/>
      <name val="AngsanaUPC"/>
      <family val="0"/>
    </font>
    <font>
      <sz val="16"/>
      <name val="AngsanaUPC"/>
      <family val="0"/>
    </font>
    <font>
      <b/>
      <sz val="14"/>
      <color indexed="12"/>
      <name val="AngsanaUPC"/>
      <family val="1"/>
    </font>
    <font>
      <sz val="16"/>
      <color indexed="10"/>
      <name val="AngsanaUPC"/>
      <family val="0"/>
    </font>
    <font>
      <sz val="21.75"/>
      <name val="AngsanaUPC"/>
      <family val="0"/>
    </font>
    <font>
      <sz val="21"/>
      <name val="AngsanaUPC"/>
      <family val="0"/>
    </font>
    <font>
      <b/>
      <sz val="12"/>
      <name val="AngsanaUPC"/>
      <family val="1"/>
    </font>
    <font>
      <sz val="14"/>
      <name val="JasmineUPC"/>
      <family val="0"/>
    </font>
    <font>
      <sz val="12"/>
      <name val="AngsanaUPC"/>
      <family val="0"/>
    </font>
    <font>
      <b/>
      <sz val="14"/>
      <color indexed="10"/>
      <name val="AngsanaUPC"/>
      <family val="1"/>
    </font>
    <font>
      <sz val="13"/>
      <name val="AngsanaUPC"/>
      <family val="1"/>
    </font>
    <font>
      <b/>
      <sz val="12"/>
      <color indexed="10"/>
      <name val="AngsanaUPC"/>
      <family val="1"/>
    </font>
    <font>
      <b/>
      <sz val="12"/>
      <color indexed="12"/>
      <name val="AngsanaUPC"/>
      <family val="1"/>
    </font>
    <font>
      <sz val="14"/>
      <color indexed="10"/>
      <name val="AngsanaUPC"/>
      <family val="0"/>
    </font>
    <font>
      <sz val="14"/>
      <color indexed="8"/>
      <name val="AngsanaUPC"/>
      <family val="1"/>
    </font>
    <font>
      <sz val="12"/>
      <color indexed="12"/>
      <name val="AngsanaUPC"/>
      <family val="0"/>
    </font>
    <font>
      <sz val="18"/>
      <name val="AngsanaUPC"/>
      <family val="0"/>
    </font>
    <font>
      <b/>
      <sz val="18"/>
      <name val="AngsanaUPC"/>
      <family val="1"/>
    </font>
    <font>
      <b/>
      <sz val="16"/>
      <name val="AngsanaUPC"/>
      <family val="1"/>
    </font>
    <font>
      <b/>
      <sz val="12"/>
      <name val="Arial"/>
      <family val="2"/>
    </font>
    <font>
      <b/>
      <sz val="14"/>
      <color indexed="17"/>
      <name val="AngsanaUPC"/>
      <family val="1"/>
    </font>
    <font>
      <sz val="8.25"/>
      <name val="Arial"/>
      <family val="2"/>
    </font>
    <font>
      <b/>
      <sz val="16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6"/>
      <color indexed="10"/>
      <name val="AngsanaUPC"/>
      <family val="1"/>
    </font>
    <font>
      <b/>
      <sz val="14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>
        <color indexed="61"/>
      </right>
      <top>
        <color indexed="63"/>
      </top>
      <bottom style="thin"/>
    </border>
    <border>
      <left style="double">
        <color indexed="12"/>
      </left>
      <right style="thin"/>
      <top style="thin"/>
      <bottom>
        <color indexed="63"/>
      </bottom>
    </border>
    <border>
      <left style="double">
        <color indexed="12"/>
      </left>
      <right style="thin"/>
      <top>
        <color indexed="63"/>
      </top>
      <bottom>
        <color indexed="63"/>
      </bottom>
    </border>
    <border>
      <left style="double">
        <color indexed="12"/>
      </left>
      <right style="thin"/>
      <top>
        <color indexed="63"/>
      </top>
      <bottom style="thin"/>
    </border>
    <border>
      <left style="double">
        <color indexed="12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double">
        <color indexed="12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double">
        <color indexed="12"/>
      </right>
      <top style="hair"/>
      <bottom style="hair"/>
    </border>
    <border>
      <left style="double">
        <color indexed="12"/>
      </left>
      <right style="hair"/>
      <top style="thin"/>
      <bottom>
        <color indexed="63"/>
      </bottom>
    </border>
    <border>
      <left style="thin"/>
      <right style="double">
        <color indexed="12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double">
        <color indexed="12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double">
        <color indexed="12"/>
      </left>
      <right style="hair"/>
      <top style="hair">
        <color indexed="8"/>
      </top>
      <bottom style="hair">
        <color indexed="8"/>
      </bottom>
    </border>
    <border>
      <left style="thin"/>
      <right style="thin"/>
      <top style="hair"/>
      <bottom>
        <color indexed="63"/>
      </bottom>
    </border>
    <border>
      <left style="double">
        <color indexed="12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>
        <color indexed="12"/>
      </left>
      <right style="hair"/>
      <top>
        <color indexed="63"/>
      </top>
      <bottom style="hair"/>
    </border>
    <border>
      <left style="thin"/>
      <right style="double">
        <color indexed="12"/>
      </right>
      <top style="hair"/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thin"/>
      <right style="double">
        <color indexed="12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double">
        <color indexed="12"/>
      </right>
      <top style="hair"/>
      <bottom style="thin"/>
    </border>
    <border>
      <left>
        <color indexed="63"/>
      </left>
      <right style="double">
        <color indexed="12"/>
      </right>
      <top style="hair"/>
      <bottom style="hair"/>
    </border>
    <border>
      <left>
        <color indexed="63"/>
      </left>
      <right style="double">
        <color indexed="12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2"/>
      </right>
      <top style="hair"/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 style="hair"/>
      <top style="hair"/>
      <bottom style="double">
        <color indexed="12"/>
      </bottom>
    </border>
    <border>
      <left style="hair"/>
      <right style="hair"/>
      <top style="hair"/>
      <bottom style="double">
        <color indexed="12"/>
      </bottom>
    </border>
    <border>
      <left style="hair"/>
      <right style="thin"/>
      <top style="hair"/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 style="hair"/>
      <bottom style="double">
        <color indexed="12"/>
      </bottom>
    </border>
    <border>
      <left>
        <color indexed="63"/>
      </left>
      <right>
        <color indexed="63"/>
      </right>
      <top style="hair"/>
      <bottom style="double">
        <color indexed="12"/>
      </bottom>
    </border>
    <border>
      <left>
        <color indexed="63"/>
      </left>
      <right style="double">
        <color indexed="12"/>
      </right>
      <top style="hair"/>
      <bottom style="double">
        <color indexed="12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double">
        <color indexed="12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>
        <color indexed="12"/>
      </left>
      <right style="hair"/>
      <top>
        <color indexed="63"/>
      </top>
      <bottom>
        <color indexed="63"/>
      </bottom>
    </border>
    <border>
      <left style="medium">
        <color indexed="61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>
        <color indexed="12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12"/>
      </left>
      <right style="hair"/>
      <top style="thin"/>
      <bottom style="double">
        <color indexed="12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2"/>
      </right>
      <top style="thin"/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</cellStyleXfs>
  <cellXfs count="255">
    <xf numFmtId="0" fontId="0" fillId="0" borderId="0" xfId="0" applyAlignment="1">
      <alignment/>
    </xf>
    <xf numFmtId="0" fontId="2" fillId="0" borderId="1" xfId="22" applyFont="1" applyBorder="1" applyAlignment="1">
      <alignment horizontal="center"/>
      <protection/>
    </xf>
    <xf numFmtId="0" fontId="2" fillId="0" borderId="2" xfId="22" applyFont="1" applyBorder="1" applyAlignment="1">
      <alignment horizontal="center"/>
      <protection/>
    </xf>
    <xf numFmtId="0" fontId="2" fillId="0" borderId="2" xfId="22" applyFont="1" applyBorder="1">
      <alignment/>
      <protection/>
    </xf>
    <xf numFmtId="0" fontId="2" fillId="0" borderId="3" xfId="22" applyFont="1" applyBorder="1" applyAlignment="1">
      <alignment horizontal="center"/>
      <protection/>
    </xf>
    <xf numFmtId="0" fontId="2" fillId="0" borderId="4" xfId="22" applyFont="1" applyBorder="1">
      <alignment/>
      <protection/>
    </xf>
    <xf numFmtId="0" fontId="2" fillId="0" borderId="4" xfId="22" applyFont="1" applyBorder="1" applyAlignment="1">
      <alignment horizontal="center"/>
      <protection/>
    </xf>
    <xf numFmtId="0" fontId="2" fillId="0" borderId="5" xfId="22" applyFont="1" applyBorder="1" applyAlignment="1">
      <alignment horizontal="center"/>
      <protection/>
    </xf>
    <xf numFmtId="15" fontId="0" fillId="0" borderId="0" xfId="0" applyNumberFormat="1" applyAlignment="1">
      <alignment/>
    </xf>
    <xf numFmtId="20" fontId="2" fillId="0" borderId="6" xfId="22" applyNumberFormat="1" applyFont="1" applyBorder="1" applyAlignment="1">
      <alignment horizontal="center"/>
      <protection/>
    </xf>
    <xf numFmtId="2" fontId="2" fillId="0" borderId="6" xfId="22" applyNumberFormat="1" applyFont="1" applyBorder="1" applyAlignment="1">
      <alignment horizontal="center"/>
      <protection/>
    </xf>
    <xf numFmtId="211" fontId="3" fillId="2" borderId="7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0" fontId="2" fillId="3" borderId="6" xfId="22" applyNumberFormat="1" applyFont="1" applyFill="1" applyBorder="1" applyAlignment="1">
      <alignment horizontal="center"/>
      <protection/>
    </xf>
    <xf numFmtId="2" fontId="2" fillId="3" borderId="6" xfId="22" applyNumberFormat="1" applyFont="1" applyFill="1" applyBorder="1" applyAlignment="1">
      <alignment horizontal="center"/>
      <protection/>
    </xf>
    <xf numFmtId="20" fontId="2" fillId="4" borderId="6" xfId="22" applyNumberFormat="1" applyFont="1" applyFill="1" applyBorder="1" applyAlignment="1">
      <alignment horizontal="center"/>
      <protection/>
    </xf>
    <xf numFmtId="2" fontId="2" fillId="4" borderId="6" xfId="22" applyNumberFormat="1" applyFont="1" applyFill="1" applyBorder="1" applyAlignment="1">
      <alignment horizontal="center"/>
      <protection/>
    </xf>
    <xf numFmtId="2" fontId="2" fillId="0" borderId="0" xfId="0" applyNumberFormat="1" applyFont="1" applyFill="1" applyBorder="1" applyAlignment="1">
      <alignment/>
    </xf>
    <xf numFmtId="2" fontId="4" fillId="4" borderId="6" xfId="22" applyNumberFormat="1" applyFont="1" applyFill="1" applyBorder="1" applyAlignment="1">
      <alignment horizontal="center"/>
      <protection/>
    </xf>
    <xf numFmtId="2" fontId="4" fillId="3" borderId="6" xfId="22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3" fillId="0" borderId="0" xfId="21" applyFont="1" applyFill="1" applyBorder="1" applyAlignment="1">
      <alignment/>
      <protection/>
    </xf>
    <xf numFmtId="0" fontId="10" fillId="0" borderId="0" xfId="21" applyFont="1" applyFill="1" applyBorder="1" applyAlignment="1">
      <alignment/>
      <protection/>
    </xf>
    <xf numFmtId="0" fontId="9" fillId="0" borderId="0" xfId="21" applyFill="1" applyBorder="1">
      <alignment/>
      <protection/>
    </xf>
    <xf numFmtId="0" fontId="9" fillId="0" borderId="0" xfId="21">
      <alignment/>
      <protection/>
    </xf>
    <xf numFmtId="0" fontId="11" fillId="0" borderId="8" xfId="20" applyFont="1" applyBorder="1" applyAlignment="1">
      <alignment horizontal="center" vertical="center"/>
      <protection/>
    </xf>
    <xf numFmtId="0" fontId="11" fillId="0" borderId="1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1" fillId="0" borderId="9" xfId="20" applyFont="1" applyBorder="1" applyAlignment="1">
      <alignment horizontal="center" vertical="center"/>
      <protection/>
    </xf>
    <xf numFmtId="0" fontId="11" fillId="0" borderId="2" xfId="20" applyFont="1" applyBorder="1" applyAlignment="1">
      <alignment horizontal="center" vertical="center"/>
      <protection/>
    </xf>
    <xf numFmtId="0" fontId="11" fillId="0" borderId="4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13" fillId="0" borderId="0" xfId="21" applyFont="1" applyFill="1" applyBorder="1" applyAlignment="1">
      <alignment vertical="center"/>
      <protection/>
    </xf>
    <xf numFmtId="2" fontId="0" fillId="0" borderId="11" xfId="21" applyNumberFormat="1" applyFont="1" applyBorder="1">
      <alignment/>
      <protection/>
    </xf>
    <xf numFmtId="2" fontId="0" fillId="0" borderId="12" xfId="21" applyNumberFormat="1" applyFont="1" applyBorder="1">
      <alignment/>
      <protection/>
    </xf>
    <xf numFmtId="211" fontId="14" fillId="0" borderId="13" xfId="21" applyNumberFormat="1" applyFont="1" applyBorder="1">
      <alignment/>
      <protection/>
    </xf>
    <xf numFmtId="210" fontId="0" fillId="5" borderId="14" xfId="20" applyNumberFormat="1" applyFont="1" applyFill="1" applyBorder="1" applyAlignment="1">
      <alignment horizontal="center"/>
      <protection/>
    </xf>
    <xf numFmtId="224" fontId="15" fillId="0" borderId="0" xfId="21" applyNumberFormat="1" applyFont="1" applyProtection="1">
      <alignment/>
      <protection/>
    </xf>
    <xf numFmtId="2" fontId="0" fillId="0" borderId="15" xfId="20" applyNumberFormat="1" applyFont="1" applyBorder="1" applyAlignment="1">
      <alignment horizontal="center" vertical="center"/>
      <protection/>
    </xf>
    <xf numFmtId="2" fontId="0" fillId="0" borderId="16" xfId="20" applyNumberFormat="1" applyFont="1" applyBorder="1" applyAlignment="1">
      <alignment horizontal="center" vertical="center"/>
      <protection/>
    </xf>
    <xf numFmtId="211" fontId="14" fillId="0" borderId="17" xfId="20" applyNumberFormat="1" applyFont="1" applyBorder="1" applyAlignment="1">
      <alignment horizontal="center" vertical="center"/>
      <protection/>
    </xf>
    <xf numFmtId="0" fontId="0" fillId="5" borderId="18" xfId="20" applyFont="1" applyFill="1" applyBorder="1" applyAlignment="1">
      <alignment horizontal="center"/>
      <protection/>
    </xf>
    <xf numFmtId="0" fontId="0" fillId="5" borderId="19" xfId="20" applyFont="1" applyFill="1" applyBorder="1">
      <alignment/>
      <protection/>
    </xf>
    <xf numFmtId="2" fontId="0" fillId="0" borderId="20" xfId="21" applyNumberFormat="1" applyFont="1" applyBorder="1">
      <alignment/>
      <protection/>
    </xf>
    <xf numFmtId="2" fontId="0" fillId="0" borderId="16" xfId="21" applyNumberFormat="1" applyFont="1" applyBorder="1">
      <alignment/>
      <protection/>
    </xf>
    <xf numFmtId="211" fontId="14" fillId="0" borderId="17" xfId="21" applyNumberFormat="1" applyFont="1" applyBorder="1">
      <alignment/>
      <protection/>
    </xf>
    <xf numFmtId="0" fontId="0" fillId="5" borderId="21" xfId="20" applyFont="1" applyFill="1" applyBorder="1">
      <alignment/>
      <protection/>
    </xf>
    <xf numFmtId="2" fontId="0" fillId="0" borderId="22" xfId="20" applyNumberFormat="1" applyFont="1" applyBorder="1" applyAlignment="1">
      <alignment horizontal="center" vertical="center"/>
      <protection/>
    </xf>
    <xf numFmtId="2" fontId="0" fillId="0" borderId="12" xfId="20" applyNumberFormat="1" applyFont="1" applyBorder="1" applyAlignment="1">
      <alignment horizontal="center" vertical="center"/>
      <protection/>
    </xf>
    <xf numFmtId="2" fontId="14" fillId="0" borderId="23" xfId="20" applyNumberFormat="1" applyFont="1" applyBorder="1" applyAlignment="1">
      <alignment horizontal="center" vertical="center"/>
      <protection/>
    </xf>
    <xf numFmtId="2" fontId="0" fillId="5" borderId="14" xfId="20" applyNumberFormat="1" applyFont="1" applyFill="1" applyBorder="1" applyAlignment="1">
      <alignment horizontal="right"/>
      <protection/>
    </xf>
    <xf numFmtId="2" fontId="0" fillId="0" borderId="0" xfId="21" applyNumberFormat="1" applyFont="1">
      <alignment/>
      <protection/>
    </xf>
    <xf numFmtId="211" fontId="14" fillId="0" borderId="0" xfId="21" applyNumberFormat="1" applyFont="1">
      <alignment/>
      <protection/>
    </xf>
    <xf numFmtId="0" fontId="0" fillId="0" borderId="0" xfId="21" applyFont="1">
      <alignment/>
      <protection/>
    </xf>
    <xf numFmtId="2" fontId="0" fillId="0" borderId="24" xfId="21" applyNumberFormat="1" applyFont="1" applyBorder="1">
      <alignment/>
      <protection/>
    </xf>
    <xf numFmtId="2" fontId="0" fillId="5" borderId="14" xfId="20" applyNumberFormat="1" applyFont="1" applyFill="1" applyBorder="1" applyAlignment="1">
      <alignment horizontal="center"/>
      <protection/>
    </xf>
    <xf numFmtId="0" fontId="0" fillId="5" borderId="25" xfId="20" applyFont="1" applyFill="1" applyBorder="1">
      <alignment/>
      <protection/>
    </xf>
    <xf numFmtId="2" fontId="0" fillId="0" borderId="15" xfId="21" applyNumberFormat="1" applyFont="1" applyBorder="1">
      <alignment/>
      <protection/>
    </xf>
    <xf numFmtId="2" fontId="0" fillId="0" borderId="26" xfId="20" applyNumberFormat="1" applyFont="1" applyBorder="1" applyAlignment="1">
      <alignment horizontal="center" vertical="center"/>
      <protection/>
    </xf>
    <xf numFmtId="2" fontId="14" fillId="0" borderId="17" xfId="20" applyNumberFormat="1" applyFont="1" applyBorder="1" applyAlignment="1">
      <alignment horizontal="center" vertical="center"/>
      <protection/>
    </xf>
    <xf numFmtId="2" fontId="0" fillId="5" borderId="25" xfId="20" applyNumberFormat="1" applyFont="1" applyFill="1" applyBorder="1">
      <alignment/>
      <protection/>
    </xf>
    <xf numFmtId="2" fontId="0" fillId="0" borderId="0" xfId="21" applyNumberFormat="1" applyFont="1" applyFill="1" applyBorder="1">
      <alignment/>
      <protection/>
    </xf>
    <xf numFmtId="2" fontId="0" fillId="0" borderId="0" xfId="20" applyNumberFormat="1" applyFont="1" applyFill="1" applyBorder="1" applyAlignment="1">
      <alignment horizontal="center" vertical="center"/>
      <protection/>
    </xf>
    <xf numFmtId="211" fontId="14" fillId="0" borderId="0" xfId="20" applyNumberFormat="1" applyFont="1" applyFill="1" applyBorder="1" applyAlignment="1">
      <alignment horizontal="center" vertical="center"/>
      <protection/>
    </xf>
    <xf numFmtId="2" fontId="0" fillId="0" borderId="0" xfId="20" applyNumberFormat="1" applyFont="1" applyFill="1" applyBorder="1" applyAlignment="1">
      <alignment horizontal="right"/>
      <protection/>
    </xf>
    <xf numFmtId="0" fontId="0" fillId="0" borderId="0" xfId="20" applyFont="1" applyFill="1" applyBorder="1">
      <alignment/>
      <protection/>
    </xf>
    <xf numFmtId="211" fontId="14" fillId="0" borderId="0" xfId="21" applyNumberFormat="1" applyFont="1" applyFill="1" applyBorder="1">
      <alignment/>
      <protection/>
    </xf>
    <xf numFmtId="2" fontId="0" fillId="0" borderId="0" xfId="20" applyNumberFormat="1" applyFont="1" applyFill="1" applyBorder="1" applyAlignment="1">
      <alignment horizontal="center"/>
      <protection/>
    </xf>
    <xf numFmtId="210" fontId="0" fillId="0" borderId="0" xfId="20" applyNumberFormat="1" applyFont="1" applyFill="1" applyBorder="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11" xfId="21" applyFont="1" applyBorder="1">
      <alignment/>
      <protection/>
    </xf>
    <xf numFmtId="0" fontId="0" fillId="0" borderId="12" xfId="21" applyNumberFormat="1" applyFont="1" applyBorder="1">
      <alignment/>
      <protection/>
    </xf>
    <xf numFmtId="211" fontId="14" fillId="0" borderId="27" xfId="21" applyNumberFormat="1" applyFont="1" applyBorder="1">
      <alignment/>
      <protection/>
    </xf>
    <xf numFmtId="2" fontId="0" fillId="0" borderId="11" xfId="20" applyNumberFormat="1" applyFont="1" applyBorder="1" applyAlignment="1">
      <alignment horizontal="center" vertical="center"/>
      <protection/>
    </xf>
    <xf numFmtId="211" fontId="14" fillId="0" borderId="23" xfId="20" applyNumberFormat="1" applyFont="1" applyBorder="1" applyAlignment="1">
      <alignment horizontal="center" vertical="center"/>
      <protection/>
    </xf>
    <xf numFmtId="210" fontId="0" fillId="5" borderId="18" xfId="20" applyNumberFormat="1" applyFont="1" applyFill="1" applyBorder="1" applyAlignment="1">
      <alignment horizontal="center"/>
      <protection/>
    </xf>
    <xf numFmtId="0" fontId="0" fillId="0" borderId="28" xfId="21" applyFont="1" applyBorder="1">
      <alignment/>
      <protection/>
    </xf>
    <xf numFmtId="211" fontId="14" fillId="0" borderId="23" xfId="21" applyNumberFormat="1" applyFont="1" applyBorder="1">
      <alignment/>
      <protection/>
    </xf>
    <xf numFmtId="0" fontId="0" fillId="5" borderId="29" xfId="20" applyFont="1" applyFill="1" applyBorder="1" applyAlignment="1">
      <alignment horizontal="center"/>
      <protection/>
    </xf>
    <xf numFmtId="2" fontId="0" fillId="5" borderId="18" xfId="20" applyNumberFormat="1" applyFont="1" applyFill="1" applyBorder="1" applyAlignment="1">
      <alignment horizontal="right"/>
      <protection/>
    </xf>
    <xf numFmtId="2" fontId="0" fillId="0" borderId="30" xfId="21" applyNumberFormat="1" applyFont="1" applyBorder="1">
      <alignment/>
      <protection/>
    </xf>
    <xf numFmtId="2" fontId="0" fillId="5" borderId="18" xfId="20" applyNumberFormat="1" applyFont="1" applyFill="1" applyBorder="1" applyAlignment="1">
      <alignment horizontal="center"/>
      <protection/>
    </xf>
    <xf numFmtId="0" fontId="0" fillId="5" borderId="31" xfId="20" applyFont="1" applyFill="1" applyBorder="1">
      <alignment/>
      <protection/>
    </xf>
    <xf numFmtId="2" fontId="0" fillId="5" borderId="31" xfId="20" applyNumberFormat="1" applyFont="1" applyFill="1" applyBorder="1">
      <alignment/>
      <protection/>
    </xf>
    <xf numFmtId="0" fontId="0" fillId="0" borderId="0" xfId="20" applyFont="1" applyFill="1" applyBorder="1" applyAlignment="1">
      <alignment horizontal="center"/>
      <protection/>
    </xf>
    <xf numFmtId="2" fontId="0" fillId="0" borderId="32" xfId="20" applyNumberFormat="1" applyFont="1" applyBorder="1" applyAlignment="1">
      <alignment horizontal="center" vertical="center"/>
      <protection/>
    </xf>
    <xf numFmtId="210" fontId="0" fillId="5" borderId="31" xfId="20" applyNumberFormat="1" applyFont="1" applyFill="1" applyBorder="1">
      <alignment/>
      <protection/>
    </xf>
    <xf numFmtId="210" fontId="0" fillId="0" borderId="0" xfId="20" applyNumberFormat="1" applyFont="1" applyFill="1" applyBorder="1">
      <alignment/>
      <protection/>
    </xf>
    <xf numFmtId="0" fontId="0" fillId="0" borderId="0" xfId="21" applyFont="1" applyFill="1" applyBorder="1" applyAlignment="1">
      <alignment horizontal="center"/>
      <protection/>
    </xf>
    <xf numFmtId="2" fontId="0" fillId="5" borderId="31" xfId="21" applyNumberFormat="1" applyFont="1" applyFill="1" applyBorder="1">
      <alignment/>
      <protection/>
    </xf>
    <xf numFmtId="210" fontId="0" fillId="5" borderId="19" xfId="20" applyNumberFormat="1" applyFont="1" applyFill="1" applyBorder="1">
      <alignment/>
      <protection/>
    </xf>
    <xf numFmtId="0" fontId="0" fillId="5" borderId="33" xfId="20" applyFont="1" applyFill="1" applyBorder="1">
      <alignment/>
      <protection/>
    </xf>
    <xf numFmtId="0" fontId="0" fillId="5" borderId="34" xfId="21" applyFont="1" applyFill="1" applyBorder="1">
      <alignment/>
      <protection/>
    </xf>
    <xf numFmtId="210" fontId="0" fillId="5" borderId="35" xfId="21" applyNumberFormat="1" applyFont="1" applyFill="1" applyBorder="1">
      <alignment/>
      <protection/>
    </xf>
    <xf numFmtId="0" fontId="0" fillId="5" borderId="35" xfId="21" applyFont="1" applyFill="1" applyBorder="1">
      <alignment/>
      <protection/>
    </xf>
    <xf numFmtId="210" fontId="0" fillId="5" borderId="19" xfId="21" applyNumberFormat="1" applyFont="1" applyFill="1" applyBorder="1">
      <alignment/>
      <protection/>
    </xf>
    <xf numFmtId="0" fontId="0" fillId="5" borderId="19" xfId="21" applyFont="1" applyFill="1" applyBorder="1">
      <alignment/>
      <protection/>
    </xf>
    <xf numFmtId="2" fontId="0" fillId="5" borderId="36" xfId="21" applyNumberFormat="1" applyFont="1" applyFill="1" applyBorder="1">
      <alignment/>
      <protection/>
    </xf>
    <xf numFmtId="0" fontId="0" fillId="5" borderId="19" xfId="21" applyFont="1" applyFill="1" applyBorder="1">
      <alignment/>
      <protection/>
    </xf>
    <xf numFmtId="0" fontId="0" fillId="5" borderId="37" xfId="20" applyFont="1" applyFill="1" applyBorder="1">
      <alignment/>
      <protection/>
    </xf>
    <xf numFmtId="0" fontId="0" fillId="5" borderId="0" xfId="20" applyFont="1" applyFill="1" applyBorder="1">
      <alignment/>
      <protection/>
    </xf>
    <xf numFmtId="0" fontId="0" fillId="5" borderId="38" xfId="21" applyFont="1" applyFill="1" applyBorder="1">
      <alignment/>
      <protection/>
    </xf>
    <xf numFmtId="0" fontId="0" fillId="5" borderId="39" xfId="21" applyFont="1" applyFill="1" applyBorder="1">
      <alignment/>
      <protection/>
    </xf>
    <xf numFmtId="0" fontId="9" fillId="5" borderId="40" xfId="21" applyFill="1" applyBorder="1">
      <alignment/>
      <protection/>
    </xf>
    <xf numFmtId="0" fontId="9" fillId="5" borderId="34" xfId="21" applyFill="1" applyBorder="1">
      <alignment/>
      <protection/>
    </xf>
    <xf numFmtId="2" fontId="0" fillId="5" borderId="29" xfId="20" applyNumberFormat="1" applyFont="1" applyFill="1" applyBorder="1" applyAlignment="1">
      <alignment horizontal="right"/>
      <protection/>
    </xf>
    <xf numFmtId="210" fontId="0" fillId="5" borderId="38" xfId="21" applyNumberFormat="1" applyFont="1" applyFill="1" applyBorder="1">
      <alignment/>
      <protection/>
    </xf>
    <xf numFmtId="2" fontId="0" fillId="0" borderId="36" xfId="20" applyNumberFormat="1" applyFont="1" applyBorder="1" applyAlignment="1">
      <alignment horizontal="right"/>
      <protection/>
    </xf>
    <xf numFmtId="0" fontId="9" fillId="0" borderId="40" xfId="21" applyBorder="1">
      <alignment/>
      <protection/>
    </xf>
    <xf numFmtId="0" fontId="9" fillId="0" borderId="34" xfId="21" applyBorder="1">
      <alignment/>
      <protection/>
    </xf>
    <xf numFmtId="0" fontId="0" fillId="0" borderId="34" xfId="21" applyFont="1" applyBorder="1">
      <alignment/>
      <protection/>
    </xf>
    <xf numFmtId="0" fontId="0" fillId="0" borderId="36" xfId="20" applyFont="1" applyBorder="1" applyAlignment="1">
      <alignment horizontal="center"/>
      <protection/>
    </xf>
    <xf numFmtId="210" fontId="0" fillId="0" borderId="36" xfId="20" applyNumberFormat="1" applyFont="1" applyBorder="1" applyAlignment="1">
      <alignment horizontal="center"/>
      <protection/>
    </xf>
    <xf numFmtId="2" fontId="15" fillId="0" borderId="0" xfId="21" applyNumberFormat="1" applyFont="1" applyProtection="1">
      <alignment/>
      <protection/>
    </xf>
    <xf numFmtId="210" fontId="0" fillId="0" borderId="18" xfId="20" applyNumberFormat="1" applyFont="1" applyBorder="1" applyAlignment="1">
      <alignment horizontal="center"/>
      <protection/>
    </xf>
    <xf numFmtId="2" fontId="0" fillId="5" borderId="0" xfId="21" applyNumberFormat="1" applyFont="1" applyFill="1">
      <alignment/>
      <protection/>
    </xf>
    <xf numFmtId="0" fontId="0" fillId="0" borderId="18" xfId="20" applyFont="1" applyBorder="1" applyAlignment="1">
      <alignment horizontal="center"/>
      <protection/>
    </xf>
    <xf numFmtId="0" fontId="9" fillId="5" borderId="39" xfId="21" applyFill="1" applyBorder="1">
      <alignment/>
      <protection/>
    </xf>
    <xf numFmtId="211" fontId="9" fillId="0" borderId="0" xfId="21" applyNumberFormat="1" applyFill="1" applyBorder="1">
      <alignment/>
      <protection/>
    </xf>
    <xf numFmtId="0" fontId="9" fillId="5" borderId="0" xfId="21" applyFill="1" applyBorder="1">
      <alignment/>
      <protection/>
    </xf>
    <xf numFmtId="2" fontId="0" fillId="0" borderId="41" xfId="20" applyNumberFormat="1" applyFont="1" applyBorder="1" applyAlignment="1">
      <alignment horizontal="center"/>
      <protection/>
    </xf>
    <xf numFmtId="0" fontId="9" fillId="0" borderId="0" xfId="21" applyBorder="1">
      <alignment/>
      <protection/>
    </xf>
    <xf numFmtId="2" fontId="0" fillId="0" borderId="36" xfId="20" applyNumberFormat="1" applyFont="1" applyBorder="1" applyAlignment="1">
      <alignment horizontal="center"/>
      <protection/>
    </xf>
    <xf numFmtId="2" fontId="0" fillId="0" borderId="0" xfId="21" applyNumberFormat="1" applyFont="1" applyBorder="1">
      <alignment/>
      <protection/>
    </xf>
    <xf numFmtId="2" fontId="0" fillId="0" borderId="0" xfId="20" applyNumberFormat="1" applyFont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2" fontId="9" fillId="0" borderId="42" xfId="21" applyNumberFormat="1" applyBorder="1">
      <alignment/>
      <protection/>
    </xf>
    <xf numFmtId="2" fontId="9" fillId="0" borderId="31" xfId="21" applyNumberFormat="1" applyBorder="1">
      <alignment/>
      <protection/>
    </xf>
    <xf numFmtId="2" fontId="9" fillId="0" borderId="0" xfId="21" applyNumberFormat="1" applyBorder="1">
      <alignment/>
      <protection/>
    </xf>
    <xf numFmtId="0" fontId="16" fillId="0" borderId="36" xfId="21" applyFont="1" applyBorder="1" applyAlignment="1">
      <alignment/>
      <protection/>
    </xf>
    <xf numFmtId="0" fontId="16" fillId="0" borderId="34" xfId="21" applyFont="1" applyBorder="1" applyAlignment="1">
      <alignment/>
      <protection/>
    </xf>
    <xf numFmtId="0" fontId="9" fillId="0" borderId="0" xfId="21" applyFill="1">
      <alignment/>
      <protection/>
    </xf>
    <xf numFmtId="0" fontId="9" fillId="0" borderId="34" xfId="21" applyFill="1" applyBorder="1">
      <alignment/>
      <protection/>
    </xf>
    <xf numFmtId="2" fontId="0" fillId="0" borderId="22" xfId="20" applyNumberFormat="1" applyFont="1" applyFill="1" applyBorder="1" applyAlignment="1">
      <alignment horizontal="center" vertical="center"/>
      <protection/>
    </xf>
    <xf numFmtId="2" fontId="0" fillId="0" borderId="12" xfId="20" applyNumberFormat="1" applyFont="1" applyFill="1" applyBorder="1" applyAlignment="1">
      <alignment horizontal="center" vertical="center"/>
      <protection/>
    </xf>
    <xf numFmtId="2" fontId="14" fillId="0" borderId="23" xfId="20" applyNumberFormat="1" applyFont="1" applyFill="1" applyBorder="1" applyAlignment="1">
      <alignment horizontal="center" vertical="center"/>
      <protection/>
    </xf>
    <xf numFmtId="211" fontId="10" fillId="0" borderId="0" xfId="21" applyNumberFormat="1" applyFont="1">
      <alignment/>
      <protection/>
    </xf>
    <xf numFmtId="211" fontId="14" fillId="0" borderId="23" xfId="20" applyNumberFormat="1" applyFont="1" applyFill="1" applyBorder="1" applyAlignment="1">
      <alignment horizontal="center" vertical="center"/>
      <protection/>
    </xf>
    <xf numFmtId="0" fontId="9" fillId="0" borderId="41" xfId="21" applyBorder="1">
      <alignment/>
      <protection/>
    </xf>
    <xf numFmtId="0" fontId="9" fillId="0" borderId="43" xfId="21" applyBorder="1">
      <alignment/>
      <protection/>
    </xf>
    <xf numFmtId="0" fontId="9" fillId="0" borderId="44" xfId="21" applyBorder="1">
      <alignment/>
      <protection/>
    </xf>
    <xf numFmtId="2" fontId="0" fillId="0" borderId="45" xfId="20" applyNumberFormat="1" applyFont="1" applyBorder="1" applyAlignment="1">
      <alignment horizontal="center" vertical="center"/>
      <protection/>
    </xf>
    <xf numFmtId="2" fontId="0" fillId="0" borderId="46" xfId="20" applyNumberFormat="1" applyFont="1" applyBorder="1" applyAlignment="1">
      <alignment horizontal="center" vertical="center"/>
      <protection/>
    </xf>
    <xf numFmtId="2" fontId="14" fillId="0" borderId="47" xfId="20" applyNumberFormat="1" applyFont="1" applyBorder="1" applyAlignment="1">
      <alignment horizontal="center" vertical="center"/>
      <protection/>
    </xf>
    <xf numFmtId="0" fontId="9" fillId="0" borderId="48" xfId="21" applyBorder="1">
      <alignment/>
      <protection/>
    </xf>
    <xf numFmtId="0" fontId="9" fillId="0" borderId="49" xfId="21" applyBorder="1">
      <alignment/>
      <protection/>
    </xf>
    <xf numFmtId="0" fontId="9" fillId="0" borderId="36" xfId="21" applyBorder="1">
      <alignment/>
      <protection/>
    </xf>
    <xf numFmtId="2" fontId="0" fillId="0" borderId="36" xfId="20" applyNumberFormat="1" applyFont="1" applyBorder="1" applyAlignment="1">
      <alignment horizontal="center" vertical="center"/>
      <protection/>
    </xf>
    <xf numFmtId="2" fontId="14" fillId="0" borderId="0" xfId="20" applyNumberFormat="1" applyFont="1" applyBorder="1" applyAlignment="1">
      <alignment horizontal="center" vertical="center"/>
      <protection/>
    </xf>
    <xf numFmtId="2" fontId="0" fillId="0" borderId="50" xfId="21" applyNumberFormat="1" applyFont="1" applyBorder="1">
      <alignment/>
      <protection/>
    </xf>
    <xf numFmtId="2" fontId="0" fillId="0" borderId="51" xfId="20" applyNumberFormat="1" applyFont="1" applyBorder="1" applyAlignment="1">
      <alignment horizontal="center" vertical="center"/>
      <protection/>
    </xf>
    <xf numFmtId="0" fontId="9" fillId="0" borderId="51" xfId="21" applyBorder="1">
      <alignment/>
      <protection/>
    </xf>
    <xf numFmtId="0" fontId="9" fillId="0" borderId="52" xfId="21" applyBorder="1">
      <alignment/>
      <protection/>
    </xf>
    <xf numFmtId="211" fontId="14" fillId="0" borderId="53" xfId="21" applyNumberFormat="1" applyFont="1" applyBorder="1">
      <alignment/>
      <protection/>
    </xf>
    <xf numFmtId="2" fontId="0" fillId="0" borderId="54" xfId="20" applyNumberFormat="1" applyFont="1" applyBorder="1" applyAlignment="1">
      <alignment horizontal="center" vertical="center"/>
      <protection/>
    </xf>
    <xf numFmtId="2" fontId="0" fillId="0" borderId="55" xfId="21" applyNumberFormat="1" applyFont="1" applyBorder="1">
      <alignment/>
      <protection/>
    </xf>
    <xf numFmtId="211" fontId="14" fillId="0" borderId="0" xfId="21" applyNumberFormat="1" applyFont="1" applyBorder="1">
      <alignment/>
      <protection/>
    </xf>
    <xf numFmtId="2" fontId="9" fillId="0" borderId="0" xfId="21" applyNumberFormat="1">
      <alignment/>
      <protection/>
    </xf>
    <xf numFmtId="2" fontId="0" fillId="0" borderId="56" xfId="21" applyNumberFormat="1" applyFont="1" applyBorder="1">
      <alignment/>
      <protection/>
    </xf>
    <xf numFmtId="2" fontId="0" fillId="0" borderId="57" xfId="21" applyNumberFormat="1" applyFont="1" applyBorder="1">
      <alignment/>
      <protection/>
    </xf>
    <xf numFmtId="211" fontId="14" fillId="0" borderId="58" xfId="21" applyNumberFormat="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55" xfId="21" applyNumberFormat="1" applyFont="1" applyBorder="1">
      <alignment/>
      <protection/>
    </xf>
    <xf numFmtId="2" fontId="0" fillId="0" borderId="56" xfId="20" applyNumberFormat="1" applyFont="1" applyBorder="1" applyAlignment="1">
      <alignment horizontal="center" vertical="center"/>
      <protection/>
    </xf>
    <xf numFmtId="2" fontId="0" fillId="0" borderId="57" xfId="20" applyNumberFormat="1" applyFont="1" applyBorder="1" applyAlignment="1">
      <alignment horizontal="center" vertical="center"/>
      <protection/>
    </xf>
    <xf numFmtId="2" fontId="14" fillId="0" borderId="53" xfId="20" applyNumberFormat="1" applyFont="1" applyBorder="1" applyAlignment="1">
      <alignment horizontal="center" vertical="center"/>
      <protection/>
    </xf>
    <xf numFmtId="2" fontId="0" fillId="0" borderId="59" xfId="20" applyNumberFormat="1" applyFont="1" applyBorder="1" applyAlignment="1">
      <alignment horizontal="center" vertical="center"/>
      <protection/>
    </xf>
    <xf numFmtId="2" fontId="0" fillId="0" borderId="46" xfId="21" applyNumberFormat="1" applyFont="1" applyBorder="1">
      <alignment/>
      <protection/>
    </xf>
    <xf numFmtId="211" fontId="14" fillId="0" borderId="47" xfId="21" applyNumberFormat="1" applyFont="1" applyBorder="1">
      <alignment/>
      <protection/>
    </xf>
    <xf numFmtId="205" fontId="2" fillId="0" borderId="0" xfId="0" applyNumberFormat="1" applyFont="1" applyFill="1" applyBorder="1" applyAlignment="1">
      <alignment/>
    </xf>
    <xf numFmtId="2" fontId="2" fillId="0" borderId="60" xfId="0" applyNumberFormat="1" applyFont="1" applyBorder="1" applyAlignment="1">
      <alignment horizontal="center"/>
    </xf>
    <xf numFmtId="20" fontId="2" fillId="0" borderId="61" xfId="0" applyNumberFormat="1" applyFont="1" applyFill="1" applyBorder="1" applyAlignment="1">
      <alignment horizontal="center"/>
    </xf>
    <xf numFmtId="2" fontId="2" fillId="0" borderId="61" xfId="0" applyNumberFormat="1" applyFont="1" applyFill="1" applyBorder="1" applyAlignment="1">
      <alignment horizontal="center"/>
    </xf>
    <xf numFmtId="211" fontId="3" fillId="0" borderId="0" xfId="0" applyNumberFormat="1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20" fontId="2" fillId="0" borderId="6" xfId="22" applyNumberFormat="1" applyFont="1" applyFill="1" applyBorder="1" applyAlignment="1">
      <alignment horizontal="center"/>
      <protection/>
    </xf>
    <xf numFmtId="2" fontId="2" fillId="0" borderId="6" xfId="22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" fillId="0" borderId="1" xfId="22" applyFont="1" applyFill="1" applyBorder="1" applyAlignment="1">
      <alignment horizontal="center"/>
      <protection/>
    </xf>
    <xf numFmtId="0" fontId="2" fillId="0" borderId="2" xfId="22" applyFont="1" applyFill="1" applyBorder="1" applyAlignment="1">
      <alignment horizontal="center"/>
      <protection/>
    </xf>
    <xf numFmtId="0" fontId="2" fillId="0" borderId="2" xfId="22" applyFont="1" applyFill="1" applyBorder="1">
      <alignment/>
      <protection/>
    </xf>
    <xf numFmtId="0" fontId="2" fillId="0" borderId="3" xfId="22" applyFont="1" applyFill="1" applyBorder="1" applyAlignment="1">
      <alignment horizontal="center"/>
      <protection/>
    </xf>
    <xf numFmtId="0" fontId="2" fillId="0" borderId="4" xfId="22" applyFont="1" applyFill="1" applyBorder="1">
      <alignment/>
      <protection/>
    </xf>
    <xf numFmtId="0" fontId="2" fillId="0" borderId="4" xfId="22" applyFont="1" applyFill="1" applyBorder="1" applyAlignment="1">
      <alignment horizontal="center"/>
      <protection/>
    </xf>
    <xf numFmtId="0" fontId="2" fillId="0" borderId="5" xfId="22" applyFont="1" applyFill="1" applyBorder="1" applyAlignment="1">
      <alignment horizontal="center"/>
      <protection/>
    </xf>
    <xf numFmtId="2" fontId="2" fillId="0" borderId="62" xfId="0" applyNumberFormat="1" applyFont="1" applyFill="1" applyBorder="1" applyAlignment="1">
      <alignment horizontal="center"/>
    </xf>
    <xf numFmtId="211" fontId="3" fillId="0" borderId="6" xfId="0" applyNumberFormat="1" applyFont="1" applyFill="1" applyBorder="1" applyAlignment="1">
      <alignment horizontal="center"/>
    </xf>
    <xf numFmtId="211" fontId="3" fillId="0" borderId="4" xfId="0" applyNumberFormat="1" applyFont="1" applyFill="1" applyBorder="1" applyAlignment="1">
      <alignment horizontal="center"/>
    </xf>
    <xf numFmtId="211" fontId="3" fillId="0" borderId="7" xfId="0" applyNumberFormat="1" applyFont="1" applyFill="1" applyBorder="1" applyAlignment="1">
      <alignment horizontal="center"/>
    </xf>
    <xf numFmtId="2" fontId="0" fillId="0" borderId="63" xfId="20" applyNumberFormat="1" applyFont="1" applyBorder="1" applyAlignment="1">
      <alignment horizontal="center" vertical="center"/>
      <protection/>
    </xf>
    <xf numFmtId="0" fontId="9" fillId="0" borderId="63" xfId="21" applyBorder="1">
      <alignment/>
      <protection/>
    </xf>
    <xf numFmtId="2" fontId="0" fillId="0" borderId="64" xfId="20" applyNumberFormat="1" applyFont="1" applyBorder="1" applyAlignment="1">
      <alignment horizontal="center" vertical="center"/>
      <protection/>
    </xf>
    <xf numFmtId="2" fontId="0" fillId="3" borderId="32" xfId="20" applyNumberFormat="1" applyFont="1" applyFill="1" applyBorder="1" applyAlignment="1">
      <alignment horizontal="center" vertical="center"/>
      <protection/>
    </xf>
    <xf numFmtId="2" fontId="0" fillId="3" borderId="12" xfId="20" applyNumberFormat="1" applyFont="1" applyFill="1" applyBorder="1" applyAlignment="1">
      <alignment horizontal="center" vertical="center"/>
      <protection/>
    </xf>
    <xf numFmtId="211" fontId="14" fillId="3" borderId="23" xfId="20" applyNumberFormat="1" applyFont="1" applyFill="1" applyBorder="1" applyAlignment="1">
      <alignment horizontal="center" vertical="center"/>
      <protection/>
    </xf>
    <xf numFmtId="2" fontId="0" fillId="3" borderId="54" xfId="20" applyNumberFormat="1" applyFont="1" applyFill="1" applyBorder="1" applyAlignment="1">
      <alignment horizontal="center" vertical="center"/>
      <protection/>
    </xf>
    <xf numFmtId="0" fontId="0" fillId="0" borderId="0" xfId="21" applyFont="1" applyAlignment="1">
      <alignment horizontal="center"/>
      <protection/>
    </xf>
    <xf numFmtId="2" fontId="0" fillId="0" borderId="0" xfId="21" applyNumberFormat="1" applyFont="1" applyAlignment="1">
      <alignment horizontal="center"/>
      <protection/>
    </xf>
    <xf numFmtId="2" fontId="0" fillId="0" borderId="65" xfId="21" applyNumberFormat="1" applyFont="1" applyBorder="1" applyAlignment="1">
      <alignment horizontal="center"/>
      <protection/>
    </xf>
    <xf numFmtId="2" fontId="0" fillId="0" borderId="66" xfId="21" applyNumberFormat="1" applyFont="1" applyBorder="1">
      <alignment/>
      <protection/>
    </xf>
    <xf numFmtId="211" fontId="14" fillId="0" borderId="48" xfId="21" applyNumberFormat="1" applyFont="1" applyBorder="1">
      <alignment/>
      <protection/>
    </xf>
    <xf numFmtId="2" fontId="0" fillId="0" borderId="67" xfId="20" applyNumberFormat="1" applyFont="1" applyBorder="1" applyAlignment="1">
      <alignment horizontal="center" vertical="center"/>
      <protection/>
    </xf>
    <xf numFmtId="0" fontId="0" fillId="0" borderId="44" xfId="21" applyFont="1" applyBorder="1">
      <alignment/>
      <protection/>
    </xf>
    <xf numFmtId="211" fontId="14" fillId="0" borderId="44" xfId="21" applyNumberFormat="1" applyFont="1" applyBorder="1">
      <alignment/>
      <protection/>
    </xf>
    <xf numFmtId="0" fontId="9" fillId="0" borderId="68" xfId="21" applyBorder="1">
      <alignment/>
      <protection/>
    </xf>
    <xf numFmtId="2" fontId="0" fillId="0" borderId="69" xfId="20" applyNumberFormat="1" applyFont="1" applyBorder="1" applyAlignment="1">
      <alignment horizontal="center" vertical="center"/>
      <protection/>
    </xf>
    <xf numFmtId="2" fontId="0" fillId="0" borderId="70" xfId="20" applyNumberFormat="1" applyFont="1" applyBorder="1" applyAlignment="1">
      <alignment horizontal="center" vertical="center"/>
      <protection/>
    </xf>
    <xf numFmtId="2" fontId="26" fillId="4" borderId="6" xfId="22" applyNumberFormat="1" applyFont="1" applyFill="1" applyBorder="1" applyAlignment="1">
      <alignment horizontal="center"/>
      <protection/>
    </xf>
    <xf numFmtId="211" fontId="10" fillId="2" borderId="7" xfId="0" applyNumberFormat="1" applyFont="1" applyFill="1" applyBorder="1" applyAlignment="1">
      <alignment horizontal="center"/>
    </xf>
    <xf numFmtId="2" fontId="2" fillId="4" borderId="6" xfId="22" applyNumberFormat="1" applyFont="1" applyFill="1" applyBorder="1" applyAlignment="1">
      <alignment horizontal="center"/>
      <protection/>
    </xf>
    <xf numFmtId="211" fontId="3" fillId="2" borderId="7" xfId="0" applyNumberFormat="1" applyFont="1" applyFill="1" applyBorder="1" applyAlignment="1">
      <alignment horizontal="center"/>
    </xf>
    <xf numFmtId="2" fontId="2" fillId="6" borderId="6" xfId="22" applyNumberFormat="1" applyFont="1" applyFill="1" applyBorder="1" applyAlignment="1">
      <alignment horizontal="center"/>
      <protection/>
    </xf>
    <xf numFmtId="211" fontId="3" fillId="6" borderId="6" xfId="0" applyNumberFormat="1" applyFont="1" applyFill="1" applyBorder="1" applyAlignment="1">
      <alignment horizontal="center"/>
    </xf>
    <xf numFmtId="211" fontId="3" fillId="6" borderId="4" xfId="0" applyNumberFormat="1" applyFont="1" applyFill="1" applyBorder="1" applyAlignment="1">
      <alignment horizontal="center"/>
    </xf>
    <xf numFmtId="0" fontId="3" fillId="7" borderId="71" xfId="21" applyFont="1" applyFill="1" applyBorder="1" applyAlignment="1">
      <alignment horizontal="center"/>
      <protection/>
    </xf>
    <xf numFmtId="0" fontId="10" fillId="7" borderId="72" xfId="21" applyFont="1" applyFill="1" applyBorder="1" applyAlignment="1">
      <alignment horizontal="center"/>
      <protection/>
    </xf>
    <xf numFmtId="0" fontId="10" fillId="7" borderId="73" xfId="21" applyFont="1" applyFill="1" applyBorder="1" applyAlignment="1">
      <alignment horizontal="center"/>
      <protection/>
    </xf>
    <xf numFmtId="0" fontId="12" fillId="7" borderId="3" xfId="21" applyFont="1" applyFill="1" applyBorder="1" applyAlignment="1">
      <alignment horizontal="center" vertical="center"/>
      <protection/>
    </xf>
    <xf numFmtId="0" fontId="12" fillId="7" borderId="40" xfId="21" applyFont="1" applyFill="1" applyBorder="1" applyAlignment="1">
      <alignment horizontal="center" vertical="center"/>
      <protection/>
    </xf>
    <xf numFmtId="0" fontId="13" fillId="7" borderId="5" xfId="21" applyFont="1" applyFill="1" applyBorder="1" applyAlignment="1">
      <alignment horizontal="center" vertical="center"/>
      <protection/>
    </xf>
    <xf numFmtId="0" fontId="13" fillId="7" borderId="74" xfId="21" applyFont="1" applyFill="1" applyBorder="1" applyAlignment="1">
      <alignment horizontal="center" vertical="center"/>
      <protection/>
    </xf>
    <xf numFmtId="0" fontId="13" fillId="7" borderId="36" xfId="21" applyFont="1" applyFill="1" applyBorder="1" applyAlignment="1">
      <alignment horizontal="center" vertical="center"/>
      <protection/>
    </xf>
    <xf numFmtId="0" fontId="13" fillId="7" borderId="34" xfId="21" applyFont="1" applyFill="1" applyBorder="1" applyAlignment="1">
      <alignment horizontal="center" vertical="center"/>
      <protection/>
    </xf>
    <xf numFmtId="0" fontId="3" fillId="7" borderId="72" xfId="21" applyFont="1" applyFill="1" applyBorder="1" applyAlignment="1">
      <alignment horizontal="center"/>
      <protection/>
    </xf>
    <xf numFmtId="0" fontId="12" fillId="8" borderId="3" xfId="21" applyFont="1" applyFill="1" applyBorder="1" applyAlignment="1">
      <alignment horizontal="center" vertical="center"/>
      <protection/>
    </xf>
    <xf numFmtId="0" fontId="12" fillId="8" borderId="61" xfId="21" applyFont="1" applyFill="1" applyBorder="1" applyAlignment="1">
      <alignment horizontal="center" vertical="center"/>
      <protection/>
    </xf>
    <xf numFmtId="0" fontId="13" fillId="7" borderId="75" xfId="21" applyFont="1" applyFill="1" applyBorder="1" applyAlignment="1">
      <alignment horizontal="center" vertical="center"/>
      <protection/>
    </xf>
    <xf numFmtId="0" fontId="12" fillId="7" borderId="61" xfId="21" applyFont="1" applyFill="1" applyBorder="1" applyAlignment="1">
      <alignment horizontal="center" vertical="center"/>
      <protection/>
    </xf>
    <xf numFmtId="0" fontId="2" fillId="0" borderId="6" xfId="22" applyFont="1" applyBorder="1" applyAlignment="1">
      <alignment horizontal="center"/>
      <protection/>
    </xf>
    <xf numFmtId="15" fontId="2" fillId="9" borderId="76" xfId="22" applyNumberFormat="1" applyFont="1" applyFill="1" applyBorder="1" applyAlignment="1">
      <alignment horizontal="center"/>
      <protection/>
    </xf>
    <xf numFmtId="15" fontId="2" fillId="9" borderId="72" xfId="22" applyNumberFormat="1" applyFont="1" applyFill="1" applyBorder="1" applyAlignment="1">
      <alignment horizontal="center"/>
      <protection/>
    </xf>
    <xf numFmtId="15" fontId="2" fillId="9" borderId="62" xfId="22" applyNumberFormat="1" applyFont="1" applyFill="1" applyBorder="1" applyAlignment="1">
      <alignment horizontal="center"/>
      <protection/>
    </xf>
    <xf numFmtId="0" fontId="17" fillId="0" borderId="0" xfId="0" applyFont="1" applyAlignment="1">
      <alignment horizontal="center"/>
    </xf>
    <xf numFmtId="0" fontId="2" fillId="0" borderId="76" xfId="22" applyFont="1" applyBorder="1" applyAlignment="1">
      <alignment horizontal="center"/>
      <protection/>
    </xf>
    <xf numFmtId="205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8" fillId="0" borderId="75" xfId="0" applyFont="1" applyBorder="1" applyAlignment="1">
      <alignment horizontal="center"/>
    </xf>
    <xf numFmtId="0" fontId="18" fillId="0" borderId="75" xfId="0" applyFont="1" applyFill="1" applyBorder="1" applyAlignment="1">
      <alignment horizontal="center"/>
    </xf>
    <xf numFmtId="0" fontId="19" fillId="0" borderId="6" xfId="22" applyFont="1" applyBorder="1" applyAlignment="1">
      <alignment horizontal="center"/>
      <protection/>
    </xf>
    <xf numFmtId="0" fontId="19" fillId="0" borderId="76" xfId="22" applyFont="1" applyBorder="1" applyAlignment="1">
      <alignment horizontal="center"/>
      <protection/>
    </xf>
    <xf numFmtId="15" fontId="2" fillId="0" borderId="76" xfId="22" applyNumberFormat="1" applyFont="1" applyFill="1" applyBorder="1" applyAlignment="1">
      <alignment horizontal="center"/>
      <protection/>
    </xf>
    <xf numFmtId="15" fontId="2" fillId="0" borderId="72" xfId="22" applyNumberFormat="1" applyFont="1" applyFill="1" applyBorder="1" applyAlignment="1">
      <alignment horizontal="center"/>
      <protection/>
    </xf>
    <xf numFmtId="15" fontId="2" fillId="0" borderId="62" xfId="22" applyNumberFormat="1" applyFont="1" applyFill="1" applyBorder="1" applyAlignment="1">
      <alignment horizontal="center"/>
      <protection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19" fillId="0" borderId="6" xfId="22" applyFont="1" applyFill="1" applyBorder="1" applyAlignment="1">
      <alignment horizontal="center"/>
      <protection/>
    </xf>
    <xf numFmtId="0" fontId="19" fillId="0" borderId="76" xfId="22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PING2004" xfId="20"/>
    <cellStyle name="ปกติ_table วัง" xfId="21"/>
    <cellStyle name="ปกติ_ครั้งที่1วันที่12-17 ส.ค. 48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ระดับน้ำวังรายชั่วโมง
</a:t>
            </a:r>
            <a:r>
              <a:rPr lang="en-US" cap="none" sz="1400" b="1" i="0" u="none" baseline="0">
                <a:solidFill>
                  <a:srgbClr val="0000FF"/>
                </a:solidFill>
              </a:rPr>
              <a:t>28 กย. - 1 ต.ค.2548</a:t>
            </a:r>
          </a:p>
        </c:rich>
      </c:tx>
      <c:layout>
        <c:manualLayout>
          <c:xMode val="factor"/>
          <c:yMode val="factor"/>
          <c:x val="0.0595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15"/>
          <c:w val="0.926"/>
          <c:h val="0.74625"/>
        </c:manualLayout>
      </c:layout>
      <c:lineChart>
        <c:grouping val="standard"/>
        <c:varyColors val="0"/>
        <c:ser>
          <c:idx val="1"/>
          <c:order val="0"/>
          <c:tx>
            <c:v>W10A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น้ำวัง48!$B$6:$B$100</c:f>
              <c:strCache/>
            </c:strRef>
          </c:cat>
          <c:val>
            <c:numRef>
              <c:f>น้ำวัง48!$C$6:$C$100</c:f>
              <c:numCache/>
            </c:numRef>
          </c:val>
          <c:smooth val="0"/>
        </c:ser>
        <c:ser>
          <c:idx val="0"/>
          <c:order val="1"/>
          <c:tx>
            <c:v>W.21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น้ำวัง48!$B$6:$B$125</c:f>
              <c:strCache/>
            </c:strRef>
          </c:cat>
          <c:val>
            <c:numRef>
              <c:f>น้ำวัง48!$E$6:$E$100</c:f>
              <c:numCache/>
            </c:numRef>
          </c:val>
          <c:smooth val="0"/>
        </c:ser>
        <c:ser>
          <c:idx val="2"/>
          <c:order val="2"/>
          <c:tx>
            <c:v>W.1C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น้ำวัง48!$G$6:$G$100</c:f>
              <c:numCache/>
            </c:numRef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น้ำวัง48!$I$6:$I$101</c:f>
              <c:numCache/>
            </c:numRef>
          </c:val>
          <c:smooth val="0"/>
        </c:ser>
        <c:axId val="16284132"/>
        <c:axId val="12339461"/>
      </c:lineChart>
      <c:catAx>
        <c:axId val="16284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เวลา - น.</a:t>
                </a:r>
              </a:p>
            </c:rich>
          </c:tx>
          <c:layout>
            <c:manualLayout>
              <c:xMode val="factor"/>
              <c:yMode val="factor"/>
              <c:x val="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[$-1000000]h:mm:ss;@" sourceLinked="0"/>
        <c:majorTickMark val="cross"/>
        <c:minorTickMark val="in"/>
        <c:tickLblPos val="nextTo"/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FF"/>
                </a:solidFill>
              </a:defRPr>
            </a:pPr>
          </a:p>
        </c:txPr>
        <c:crossAx val="12339461"/>
        <c:crosses val="autoZero"/>
        <c:auto val="1"/>
        <c:lblOffset val="100"/>
        <c:tickLblSkip val="5"/>
        <c:noMultiLvlLbl val="0"/>
      </c:catAx>
      <c:valAx>
        <c:axId val="1233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62841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ngsanaUPC"/>
                <a:ea typeface="AngsanaUPC"/>
                <a:cs typeface="AngsanaUPC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339966"/>
                </a:solidFill>
                <a:latin typeface="AngsanaUPC"/>
                <a:ea typeface="AngsanaUPC"/>
                <a:cs typeface="AngsanaUPC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FF0000"/>
                </a:solidFill>
                <a:latin typeface="AngsanaUPC"/>
                <a:ea typeface="AngsanaUPC"/>
                <a:cs typeface="AngsanaUPC"/>
              </a:defRPr>
            </a:pPr>
          </a:p>
        </c:txPr>
      </c:legendEntry>
      <c:layout>
        <c:manualLayout>
          <c:xMode val="edge"/>
          <c:yMode val="edge"/>
          <c:x val="0.8025"/>
          <c:y val="0.56325"/>
          <c:w val="0.13975"/>
          <c:h val="0.171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ngsanaUPC"/>
              <a:ea typeface="AngsanaUPC"/>
              <a:cs typeface="AngsanaUPC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00" b="0" i="0" u="none" baseline="0">
          <a:latin typeface="AngsanaUPC"/>
          <a:ea typeface="AngsanaUPC"/>
          <a:cs typeface="AngsanaUPC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</cdr:x>
      <cdr:y>0.9205</cdr:y>
    </cdr:from>
    <cdr:to>
      <cdr:x>0.97525</cdr:x>
      <cdr:y>0.975</cdr:y>
    </cdr:to>
    <cdr:grpSp>
      <cdr:nvGrpSpPr>
        <cdr:cNvPr id="1" name="Group 1"/>
        <cdr:cNvGrpSpPr>
          <a:grpSpLocks/>
        </cdr:cNvGrpSpPr>
      </cdr:nvGrpSpPr>
      <cdr:grpSpPr>
        <a:xfrm>
          <a:off x="714375" y="5133975"/>
          <a:ext cx="5153025" cy="304800"/>
          <a:chOff x="806301" y="4589091"/>
          <a:chExt cx="6002845" cy="298742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806301" y="4589091"/>
            <a:ext cx="1535228" cy="298742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FF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28  ก.ย. 2548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2389551" y="4589091"/>
            <a:ext cx="1433179" cy="298742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FF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29 ก.ย. 2548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3858748" y="4589091"/>
            <a:ext cx="1446686" cy="298742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FF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30 ก.ย. 2548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5359459" y="4589091"/>
            <a:ext cx="1449687" cy="298742"/>
          </a:xfrm>
          <a:prstGeom prst="rect">
            <a:avLst/>
          </a:prstGeom>
          <a:solidFill>
            <a:srgbClr val="FFFFCC"/>
          </a:solidFill>
          <a:ln w="9525" cmpd="sng">
            <a:solidFill>
              <a:srgbClr val="0000FF"/>
            </a:solidFill>
            <a:headEnd type="none"/>
            <a:tailEnd type="none"/>
          </a:ln>
        </cdr:spPr>
        <c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/>
              <a:t>1 ต.ค. 2548</a:t>
            </a:r>
          </a:p>
        </cdr:txBody>
      </cdr:sp>
    </cdr:grpSp>
  </cdr:relSizeAnchor>
  <cdr:relSizeAnchor xmlns:cdr="http://schemas.openxmlformats.org/drawingml/2006/chartDrawing">
    <cdr:from>
      <cdr:x>0.125</cdr:x>
      <cdr:y>0.14625</cdr:y>
    </cdr:from>
    <cdr:to>
      <cdr:x>0.4635</cdr:x>
      <cdr:y>0.19925</cdr:y>
    </cdr:to>
    <cdr:sp>
      <cdr:nvSpPr>
        <cdr:cNvPr id="6" name="TextBox 6"/>
        <cdr:cNvSpPr txBox="1">
          <a:spLocks noChangeArrowheads="1"/>
        </cdr:cNvSpPr>
      </cdr:nvSpPr>
      <cdr:spPr>
        <a:xfrm>
          <a:off x="752475" y="809625"/>
          <a:ext cx="203835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W.10Aสูงสุด 7.92 ม.(08.00น.)30 ก.ย.48</a:t>
          </a:r>
        </a:p>
      </cdr:txBody>
    </cdr:sp>
  </cdr:relSizeAnchor>
  <cdr:relSizeAnchor xmlns:cdr="http://schemas.openxmlformats.org/drawingml/2006/chartDrawing">
    <cdr:from>
      <cdr:x>0.125</cdr:x>
      <cdr:y>0.21375</cdr:y>
    </cdr:from>
    <cdr:to>
      <cdr:x>0.45725</cdr:x>
      <cdr:y>0.26675</cdr:y>
    </cdr:to>
    <cdr:sp>
      <cdr:nvSpPr>
        <cdr:cNvPr id="7" name="TextBox 7"/>
        <cdr:cNvSpPr txBox="1">
          <a:spLocks noChangeArrowheads="1"/>
        </cdr:cNvSpPr>
      </cdr:nvSpPr>
      <cdr:spPr>
        <a:xfrm>
          <a:off x="752475" y="1190625"/>
          <a:ext cx="200025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8000"/>
              </a:solidFill>
              <a:latin typeface="AngsanaUPC"/>
              <a:ea typeface="AngsanaUPC"/>
              <a:cs typeface="AngsanaUPC"/>
            </a:rPr>
            <a:t>W.21 สูงสุด7.68 ม.(12.00น.)30 ก.ย.48</a:t>
          </a:r>
        </a:p>
      </cdr:txBody>
    </cdr:sp>
  </cdr:relSizeAnchor>
  <cdr:relSizeAnchor xmlns:cdr="http://schemas.openxmlformats.org/drawingml/2006/chartDrawing">
    <cdr:from>
      <cdr:x>0.119</cdr:x>
      <cdr:y>0.27825</cdr:y>
    </cdr:from>
    <cdr:to>
      <cdr:x>0.4575</cdr:x>
      <cdr:y>0.33125</cdr:y>
    </cdr:to>
    <cdr:sp>
      <cdr:nvSpPr>
        <cdr:cNvPr id="8" name="TextBox 8"/>
        <cdr:cNvSpPr txBox="1">
          <a:spLocks noChangeArrowheads="1"/>
        </cdr:cNvSpPr>
      </cdr:nvSpPr>
      <cdr:spPr>
        <a:xfrm>
          <a:off x="714375" y="1552575"/>
          <a:ext cx="203835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AngsanaUPC"/>
              <a:ea typeface="AngsanaUPC"/>
              <a:cs typeface="AngsanaUPC"/>
            </a:rPr>
            <a:t>W.1C สูงสุด6.55 ม.(16.00น.)30 ก.ย.48</a:t>
          </a:r>
        </a:p>
      </cdr:txBody>
    </cdr:sp>
  </cdr:relSizeAnchor>
  <cdr:relSizeAnchor xmlns:cdr="http://schemas.openxmlformats.org/drawingml/2006/chartDrawing">
    <cdr:from>
      <cdr:x>0.46475</cdr:x>
      <cdr:y>0.233</cdr:y>
    </cdr:from>
    <cdr:to>
      <cdr:x>0.645</cdr:x>
      <cdr:y>0.233</cdr:y>
    </cdr:to>
    <cdr:sp>
      <cdr:nvSpPr>
        <cdr:cNvPr id="9" name="Line 9"/>
        <cdr:cNvSpPr>
          <a:spLocks/>
        </cdr:cNvSpPr>
      </cdr:nvSpPr>
      <cdr:spPr>
        <a:xfrm flipV="1">
          <a:off x="2790825" y="129540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  <cdr:relSizeAnchor xmlns:cdr="http://schemas.openxmlformats.org/drawingml/2006/chartDrawing">
    <cdr:from>
      <cdr:x>0.46475</cdr:x>
      <cdr:y>0.3115</cdr:y>
    </cdr:from>
    <cdr:to>
      <cdr:x>0.67975</cdr:x>
      <cdr:y>0.312</cdr:y>
    </cdr:to>
    <cdr:sp>
      <cdr:nvSpPr>
        <cdr:cNvPr id="10" name="Line 11"/>
        <cdr:cNvSpPr>
          <a:spLocks/>
        </cdr:cNvSpPr>
      </cdr:nvSpPr>
      <cdr:spPr>
        <a:xfrm>
          <a:off x="2790825" y="17335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cdr:txBody>
    </cdr:sp>
  </cdr:relSizeAnchor>
  <cdr:relSizeAnchor xmlns:cdr="http://schemas.openxmlformats.org/drawingml/2006/chartDrawing">
    <cdr:from>
      <cdr:x>0.50375</cdr:x>
      <cdr:y>0.1845</cdr:y>
    </cdr:from>
    <cdr:to>
      <cdr:x>0.614</cdr:x>
      <cdr:y>0.21325</cdr:y>
    </cdr:to>
    <cdr:grpSp>
      <cdr:nvGrpSpPr>
        <cdr:cNvPr id="11" name="Group 12"/>
        <cdr:cNvGrpSpPr>
          <a:grpSpLocks/>
        </cdr:cNvGrpSpPr>
      </cdr:nvGrpSpPr>
      <cdr:grpSpPr>
        <a:xfrm>
          <a:off x="3028950" y="1028700"/>
          <a:ext cx="666750" cy="161925"/>
          <a:chOff x="1172" y="716"/>
          <a:chExt cx="51" cy="22"/>
        </a:xfrm>
        <a:solidFill>
          <a:srgbClr val="FFFFFF"/>
        </a:solidFill>
      </cdr:grpSpPr>
      <cdr:sp>
        <cdr:nvSpPr>
          <cdr:cNvPr id="12" name="Line 13"/>
          <cdr:cNvSpPr>
            <a:spLocks/>
          </cdr:cNvSpPr>
        </cdr:nvSpPr>
        <cdr:spPr>
          <a:xfrm>
            <a:off x="1222" y="716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cdr:txBody>
      </cdr:sp>
      <cdr:sp>
        <cdr:nvSpPr>
          <cdr:cNvPr id="13" name="Line 14"/>
          <cdr:cNvSpPr>
            <a:spLocks/>
          </cdr:cNvSpPr>
        </cdr:nvSpPr>
        <cdr:spPr>
          <a:xfrm flipH="1">
            <a:off x="1172" y="7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ngsanaUPC"/>
                <a:ea typeface="AngsanaUPC"/>
                <a:cs typeface="AngsanaUPC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0.18925</cdr:x>
      <cdr:y>0.3605</cdr:y>
    </cdr:from>
    <cdr:to>
      <cdr:x>0.406</cdr:x>
      <cdr:y>0.41675</cdr:y>
    </cdr:to>
    <cdr:sp>
      <cdr:nvSpPr>
        <cdr:cNvPr id="14" name="TextBox 15"/>
        <cdr:cNvSpPr txBox="1">
          <a:spLocks noChangeArrowheads="1"/>
        </cdr:cNvSpPr>
      </cdr:nvSpPr>
      <cdr:spPr>
        <a:xfrm>
          <a:off x="1133475" y="2009775"/>
          <a:ext cx="13049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ระดับตลิ่งที่ W.1C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0</xdr:row>
      <xdr:rowOff>95250</xdr:rowOff>
    </xdr:from>
    <xdr:to>
      <xdr:col>23</xdr:col>
      <xdr:colOff>409575</xdr:colOff>
      <xdr:row>19</xdr:row>
      <xdr:rowOff>28575</xdr:rowOff>
    </xdr:to>
    <xdr:graphicFrame>
      <xdr:nvGraphicFramePr>
        <xdr:cNvPr id="1" name="Chart 1"/>
        <xdr:cNvGraphicFramePr/>
      </xdr:nvGraphicFramePr>
      <xdr:xfrm>
        <a:off x="7124700" y="95250"/>
        <a:ext cx="60198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54"/>
  <sheetViews>
    <sheetView workbookViewId="0" topLeftCell="A52">
      <selection activeCell="AW12" sqref="AW12"/>
    </sheetView>
  </sheetViews>
  <sheetFormatPr defaultColWidth="9.33203125" defaultRowHeight="21"/>
  <cols>
    <col min="1" max="1" width="9.5" style="27" customWidth="1"/>
    <col min="2" max="2" width="10" style="27" customWidth="1"/>
    <col min="3" max="8" width="9.5" style="27" customWidth="1"/>
    <col min="9" max="9" width="10" style="27" customWidth="1"/>
    <col min="10" max="10" width="10.83203125" style="27" customWidth="1"/>
    <col min="11" max="13" width="9.5" style="27" customWidth="1"/>
    <col min="14" max="14" width="9.66015625" style="27" customWidth="1"/>
    <col min="15" max="15" width="10.33203125" style="27" customWidth="1"/>
    <col min="16" max="16" width="10" style="27" customWidth="1"/>
    <col min="17" max="17" width="9.5" style="27" customWidth="1"/>
    <col min="18" max="18" width="10.33203125" style="27" customWidth="1"/>
    <col min="19" max="35" width="9.5" style="27" customWidth="1"/>
    <col min="36" max="37" width="8" style="27" customWidth="1"/>
    <col min="38" max="38" width="10" style="27" customWidth="1"/>
    <col min="39" max="39" width="8" style="27" customWidth="1"/>
    <col min="40" max="40" width="10.83203125" style="27" customWidth="1"/>
    <col min="41" max="16384" width="8" style="27" customWidth="1"/>
  </cols>
  <sheetData>
    <row r="1" spans="1:63" ht="21">
      <c r="A1" s="218" t="s">
        <v>7</v>
      </c>
      <c r="B1" s="219"/>
      <c r="C1" s="219"/>
      <c r="D1" s="219"/>
      <c r="E1" s="220"/>
      <c r="F1" s="218" t="s">
        <v>26</v>
      </c>
      <c r="G1" s="219"/>
      <c r="H1" s="219"/>
      <c r="I1" s="219"/>
      <c r="J1" s="220"/>
      <c r="K1" s="218" t="s">
        <v>27</v>
      </c>
      <c r="L1" s="219"/>
      <c r="M1" s="219"/>
      <c r="N1" s="219"/>
      <c r="O1" s="220"/>
      <c r="P1" s="218" t="s">
        <v>28</v>
      </c>
      <c r="Q1" s="219"/>
      <c r="R1" s="219"/>
      <c r="S1" s="219"/>
      <c r="T1" s="220"/>
      <c r="U1" s="218" t="s">
        <v>29</v>
      </c>
      <c r="V1" s="219"/>
      <c r="W1" s="219"/>
      <c r="X1" s="219"/>
      <c r="Y1" s="220"/>
      <c r="Z1" s="218" t="s">
        <v>30</v>
      </c>
      <c r="AA1" s="219"/>
      <c r="AB1" s="219"/>
      <c r="AC1" s="219"/>
      <c r="AD1" s="219"/>
      <c r="AE1" s="218" t="s">
        <v>31</v>
      </c>
      <c r="AF1" s="219"/>
      <c r="AG1" s="219"/>
      <c r="AH1" s="219"/>
      <c r="AI1" s="220"/>
      <c r="AJ1" s="218" t="s">
        <v>32</v>
      </c>
      <c r="AK1" s="227"/>
      <c r="AL1" s="227"/>
      <c r="AM1" s="227"/>
      <c r="AN1" s="227"/>
      <c r="AO1" s="24"/>
      <c r="AP1" s="24"/>
      <c r="AQ1" s="24"/>
      <c r="AR1" s="24"/>
      <c r="AS1" s="24"/>
      <c r="AT1" s="24"/>
      <c r="AU1" s="25"/>
      <c r="AV1" s="25"/>
      <c r="AW1" s="25"/>
      <c r="AX1" s="25"/>
      <c r="AY1" s="24"/>
      <c r="AZ1" s="25"/>
      <c r="BA1" s="25"/>
      <c r="BB1" s="25"/>
      <c r="BC1" s="25"/>
      <c r="BD1" s="24"/>
      <c r="BE1" s="25"/>
      <c r="BF1" s="25"/>
      <c r="BG1" s="25"/>
      <c r="BH1" s="25"/>
      <c r="BI1" s="26"/>
      <c r="BJ1" s="26"/>
      <c r="BK1" s="26"/>
    </row>
    <row r="2" spans="1:63" ht="18.75">
      <c r="A2" s="28" t="s">
        <v>3</v>
      </c>
      <c r="B2" s="29" t="s">
        <v>3</v>
      </c>
      <c r="C2" s="29" t="s">
        <v>4</v>
      </c>
      <c r="D2" s="221" t="s">
        <v>8</v>
      </c>
      <c r="E2" s="222"/>
      <c r="F2" s="28" t="s">
        <v>3</v>
      </c>
      <c r="G2" s="29" t="s">
        <v>3</v>
      </c>
      <c r="H2" s="29" t="s">
        <v>4</v>
      </c>
      <c r="I2" s="221" t="s">
        <v>9</v>
      </c>
      <c r="J2" s="222"/>
      <c r="K2" s="28" t="s">
        <v>3</v>
      </c>
      <c r="L2" s="29" t="s">
        <v>3</v>
      </c>
      <c r="M2" s="29" t="s">
        <v>4</v>
      </c>
      <c r="N2" s="221" t="s">
        <v>10</v>
      </c>
      <c r="O2" s="222"/>
      <c r="P2" s="28" t="s">
        <v>3</v>
      </c>
      <c r="Q2" s="29" t="s">
        <v>3</v>
      </c>
      <c r="R2" s="29" t="s">
        <v>4</v>
      </c>
      <c r="S2" s="221" t="s">
        <v>11</v>
      </c>
      <c r="T2" s="222"/>
      <c r="U2" s="28" t="s">
        <v>3</v>
      </c>
      <c r="V2" s="29" t="s">
        <v>3</v>
      </c>
      <c r="W2" s="29" t="s">
        <v>4</v>
      </c>
      <c r="X2" s="221" t="s">
        <v>12</v>
      </c>
      <c r="Y2" s="222"/>
      <c r="Z2" s="28" t="s">
        <v>3</v>
      </c>
      <c r="AA2" s="29" t="s">
        <v>3</v>
      </c>
      <c r="AB2" s="29" t="s">
        <v>4</v>
      </c>
      <c r="AC2" s="221" t="s">
        <v>13</v>
      </c>
      <c r="AD2" s="231"/>
      <c r="AE2" s="28" t="s">
        <v>3</v>
      </c>
      <c r="AF2" s="29" t="s">
        <v>3</v>
      </c>
      <c r="AG2" s="29" t="s">
        <v>4</v>
      </c>
      <c r="AH2" s="221" t="s">
        <v>14</v>
      </c>
      <c r="AI2" s="222"/>
      <c r="AJ2" s="28" t="s">
        <v>3</v>
      </c>
      <c r="AK2" s="29" t="s">
        <v>3</v>
      </c>
      <c r="AL2" s="29" t="s">
        <v>4</v>
      </c>
      <c r="AM2" s="228" t="s">
        <v>11</v>
      </c>
      <c r="AN2" s="229"/>
      <c r="AO2" s="30"/>
      <c r="AP2" s="30"/>
      <c r="AQ2" s="30"/>
      <c r="AR2" s="31"/>
      <c r="AS2" s="31"/>
      <c r="AT2" s="30"/>
      <c r="AU2" s="30"/>
      <c r="AV2" s="30"/>
      <c r="AW2" s="31"/>
      <c r="AX2" s="31"/>
      <c r="AY2" s="30"/>
      <c r="AZ2" s="30"/>
      <c r="BA2" s="30"/>
      <c r="BB2" s="31"/>
      <c r="BC2" s="31"/>
      <c r="BD2" s="30"/>
      <c r="BE2" s="30"/>
      <c r="BF2" s="30"/>
      <c r="BG2" s="31"/>
      <c r="BH2" s="31"/>
      <c r="BI2" s="26"/>
      <c r="BJ2" s="26"/>
      <c r="BK2" s="26"/>
    </row>
    <row r="3" spans="1:63" ht="18.75">
      <c r="A3" s="32" t="s">
        <v>15</v>
      </c>
      <c r="B3" s="33" t="s">
        <v>16</v>
      </c>
      <c r="C3" s="34" t="s">
        <v>17</v>
      </c>
      <c r="D3" s="225" t="s">
        <v>18</v>
      </c>
      <c r="E3" s="224"/>
      <c r="F3" s="35" t="s">
        <v>15</v>
      </c>
      <c r="G3" s="34" t="s">
        <v>16</v>
      </c>
      <c r="H3" s="34" t="s">
        <v>17</v>
      </c>
      <c r="I3" s="225" t="s">
        <v>19</v>
      </c>
      <c r="J3" s="226"/>
      <c r="K3" s="35" t="s">
        <v>15</v>
      </c>
      <c r="L3" s="34" t="s">
        <v>16</v>
      </c>
      <c r="M3" s="34" t="s">
        <v>17</v>
      </c>
      <c r="N3" s="223" t="s">
        <v>20</v>
      </c>
      <c r="O3" s="224"/>
      <c r="P3" s="35" t="s">
        <v>15</v>
      </c>
      <c r="Q3" s="34" t="s">
        <v>16</v>
      </c>
      <c r="R3" s="34" t="s">
        <v>17</v>
      </c>
      <c r="S3" s="223" t="s">
        <v>21</v>
      </c>
      <c r="T3" s="224"/>
      <c r="U3" s="35" t="s">
        <v>15</v>
      </c>
      <c r="V3" s="34" t="s">
        <v>16</v>
      </c>
      <c r="W3" s="34" t="s">
        <v>17</v>
      </c>
      <c r="X3" s="223" t="s">
        <v>22</v>
      </c>
      <c r="Y3" s="224"/>
      <c r="Z3" s="35" t="s">
        <v>15</v>
      </c>
      <c r="AA3" s="34" t="s">
        <v>16</v>
      </c>
      <c r="AB3" s="34" t="s">
        <v>17</v>
      </c>
      <c r="AC3" s="223" t="s">
        <v>23</v>
      </c>
      <c r="AD3" s="230"/>
      <c r="AE3" s="35" t="s">
        <v>15</v>
      </c>
      <c r="AF3" s="34" t="s">
        <v>16</v>
      </c>
      <c r="AG3" s="34" t="s">
        <v>17</v>
      </c>
      <c r="AH3" s="223" t="s">
        <v>24</v>
      </c>
      <c r="AI3" s="224"/>
      <c r="AJ3" s="35" t="s">
        <v>15</v>
      </c>
      <c r="AK3" s="34" t="s">
        <v>16</v>
      </c>
      <c r="AL3" s="34" t="s">
        <v>17</v>
      </c>
      <c r="AM3" s="223" t="s">
        <v>25</v>
      </c>
      <c r="AN3" s="230"/>
      <c r="AO3" s="30"/>
      <c r="AP3" s="30"/>
      <c r="AQ3" s="30"/>
      <c r="AR3" s="36"/>
      <c r="AS3" s="36"/>
      <c r="AT3" s="30"/>
      <c r="AU3" s="30"/>
      <c r="AV3" s="30"/>
      <c r="AW3" s="36"/>
      <c r="AX3" s="36"/>
      <c r="AY3" s="30"/>
      <c r="AZ3" s="30"/>
      <c r="BA3" s="30"/>
      <c r="BB3" s="36"/>
      <c r="BC3" s="36"/>
      <c r="BD3" s="30"/>
      <c r="BE3" s="30"/>
      <c r="BF3" s="30"/>
      <c r="BG3" s="36"/>
      <c r="BH3" s="36"/>
      <c r="BI3" s="26"/>
      <c r="BJ3" s="26"/>
      <c r="BK3" s="26"/>
    </row>
    <row r="4" spans="1:63" ht="21">
      <c r="A4" s="37">
        <v>160.4</v>
      </c>
      <c r="B4" s="38">
        <v>-0.6</v>
      </c>
      <c r="C4" s="39">
        <v>0</v>
      </c>
      <c r="D4" s="40">
        <v>160.4</v>
      </c>
      <c r="E4" s="41">
        <v>0.5</v>
      </c>
      <c r="F4" s="42">
        <v>258.9</v>
      </c>
      <c r="G4" s="43">
        <v>-0.1</v>
      </c>
      <c r="H4" s="44">
        <v>0</v>
      </c>
      <c r="I4" s="45">
        <v>258.9</v>
      </c>
      <c r="J4" s="46">
        <v>1</v>
      </c>
      <c r="K4" s="47">
        <v>304.6</v>
      </c>
      <c r="L4" s="48">
        <f>K4-304</f>
        <v>0.6000000000000227</v>
      </c>
      <c r="M4" s="49">
        <v>0</v>
      </c>
      <c r="N4" s="40">
        <v>304.6</v>
      </c>
      <c r="O4" s="50">
        <v>0.1</v>
      </c>
      <c r="P4" s="51">
        <v>291.2</v>
      </c>
      <c r="Q4" s="52">
        <v>-0.8</v>
      </c>
      <c r="R4" s="53">
        <v>0</v>
      </c>
      <c r="S4" s="54">
        <v>291.2</v>
      </c>
      <c r="T4" s="50">
        <v>0.1</v>
      </c>
      <c r="U4" s="51">
        <v>230.5</v>
      </c>
      <c r="V4" s="55">
        <f>U4-230.42</f>
        <v>0.0800000000000125</v>
      </c>
      <c r="W4" s="56">
        <v>0</v>
      </c>
      <c r="X4" s="57">
        <v>230.5</v>
      </c>
      <c r="Y4" s="57">
        <v>0.05</v>
      </c>
      <c r="Z4" s="58">
        <v>231.6</v>
      </c>
      <c r="AA4" s="48">
        <v>-0.4</v>
      </c>
      <c r="AB4" s="39">
        <v>0</v>
      </c>
      <c r="AC4" s="59">
        <v>231.6</v>
      </c>
      <c r="AD4" s="60">
        <v>1</v>
      </c>
      <c r="AE4" s="61">
        <v>215.5</v>
      </c>
      <c r="AF4" s="62">
        <v>0.34</v>
      </c>
      <c r="AG4" s="63">
        <v>0</v>
      </c>
      <c r="AH4" s="54">
        <v>215.5</v>
      </c>
      <c r="AI4" s="50">
        <v>0.1</v>
      </c>
      <c r="AJ4" s="42">
        <v>228.4</v>
      </c>
      <c r="AK4" s="52">
        <f>AJ4-229.3</f>
        <v>-0.9000000000000057</v>
      </c>
      <c r="AL4" s="53">
        <v>0</v>
      </c>
      <c r="AM4" s="54">
        <v>228.4</v>
      </c>
      <c r="AN4" s="64">
        <v>0.5</v>
      </c>
      <c r="AO4" s="65"/>
      <c r="AP4" s="66"/>
      <c r="AQ4" s="67">
        <v>228.4</v>
      </c>
      <c r="AR4" s="68">
        <f>AQ4-229.3</f>
        <v>-0.9000000000000057</v>
      </c>
      <c r="AS4" s="69"/>
      <c r="AT4" s="65"/>
      <c r="AU4" s="65"/>
      <c r="AV4" s="70"/>
      <c r="AW4" s="71"/>
      <c r="AX4" s="69"/>
      <c r="AY4" s="65"/>
      <c r="AZ4" s="65"/>
      <c r="BA4" s="70"/>
      <c r="BB4" s="72"/>
      <c r="BC4" s="69"/>
      <c r="BD4" s="66"/>
      <c r="BE4" s="65"/>
      <c r="BF4" s="70"/>
      <c r="BG4" s="65"/>
      <c r="BH4" s="73"/>
      <c r="BI4" s="26"/>
      <c r="BJ4" s="26"/>
      <c r="BK4" s="26"/>
    </row>
    <row r="5" spans="1:63" ht="21">
      <c r="A5" s="74">
        <v>160.41</v>
      </c>
      <c r="B5" s="75">
        <v>-0.59</v>
      </c>
      <c r="C5" s="76">
        <f aca="true" t="shared" si="0" ref="C5:C14">C4+$E$4/10</f>
        <v>0.05</v>
      </c>
      <c r="D5" s="45">
        <v>160.5</v>
      </c>
      <c r="E5" s="41">
        <v>0.5</v>
      </c>
      <c r="F5" s="77">
        <v>258.91</v>
      </c>
      <c r="G5" s="52">
        <v>-0.09</v>
      </c>
      <c r="H5" s="78">
        <f aca="true" t="shared" si="1" ref="H5:H14">H4+$J$4/10</f>
        <v>0.1</v>
      </c>
      <c r="I5" s="79">
        <v>259</v>
      </c>
      <c r="J5" s="46">
        <v>1.6</v>
      </c>
      <c r="K5" s="80">
        <v>304.61</v>
      </c>
      <c r="L5" s="38">
        <v>0.61</v>
      </c>
      <c r="M5" s="81">
        <f aca="true" t="shared" si="2" ref="M5:M14">M4+$O$4/10</f>
        <v>0.01</v>
      </c>
      <c r="N5" s="82">
        <v>304.7</v>
      </c>
      <c r="O5" s="46">
        <v>0.2</v>
      </c>
      <c r="P5" s="51">
        <f aca="true" t="shared" si="3" ref="P5:P68">P4+0.01</f>
        <v>291.21</v>
      </c>
      <c r="Q5" s="52">
        <v>-0.79</v>
      </c>
      <c r="R5" s="53">
        <f aca="true" t="shared" si="4" ref="R5:R14">R4+$T$4/10</f>
        <v>0.01</v>
      </c>
      <c r="S5" s="83">
        <v>291.3</v>
      </c>
      <c r="T5" s="46">
        <v>0.3</v>
      </c>
      <c r="U5" s="51">
        <f aca="true" t="shared" si="5" ref="U5:U68">U4+0.01</f>
        <v>230.51</v>
      </c>
      <c r="V5" s="57">
        <v>0.09</v>
      </c>
      <c r="W5" s="56">
        <f aca="true" t="shared" si="6" ref="W5:W14">W4+$Y$4/10</f>
        <v>0.005</v>
      </c>
      <c r="X5" s="57">
        <v>230.6</v>
      </c>
      <c r="Y5" s="57">
        <v>0.2</v>
      </c>
      <c r="Z5" s="84">
        <v>231.61</v>
      </c>
      <c r="AA5" s="38">
        <v>-0.39</v>
      </c>
      <c r="AB5" s="76">
        <f aca="true" t="shared" si="7" ref="AB5:AB14">AB4+$AD$4/10</f>
        <v>0.1</v>
      </c>
      <c r="AC5" s="85">
        <v>231.7</v>
      </c>
      <c r="AD5" s="86">
        <v>1</v>
      </c>
      <c r="AE5" s="74">
        <v>215.51</v>
      </c>
      <c r="AF5" s="52">
        <v>0.35</v>
      </c>
      <c r="AG5" s="53">
        <f aca="true" t="shared" si="8" ref="AG5:AG14">AG4+$AI$4/10</f>
        <v>0.01</v>
      </c>
      <c r="AH5" s="83">
        <v>215.6</v>
      </c>
      <c r="AI5" s="46">
        <v>0.4</v>
      </c>
      <c r="AJ5" s="77">
        <f aca="true" t="shared" si="9" ref="AJ5:AJ68">AJ4+0.01</f>
        <v>228.41</v>
      </c>
      <c r="AK5" s="52">
        <v>-0.89</v>
      </c>
      <c r="AL5" s="53">
        <f aca="true" t="shared" si="10" ref="AL5:AL14">AL4+$AN$4/10</f>
        <v>0.05</v>
      </c>
      <c r="AM5" s="83">
        <v>228.5</v>
      </c>
      <c r="AN5" s="87">
        <v>0.5</v>
      </c>
      <c r="AO5" s="73"/>
      <c r="AP5" s="66"/>
      <c r="AQ5" s="67"/>
      <c r="AR5" s="68"/>
      <c r="AS5" s="69"/>
      <c r="AT5" s="65"/>
      <c r="AU5" s="65"/>
      <c r="AV5" s="70"/>
      <c r="AW5" s="71"/>
      <c r="AX5" s="69"/>
      <c r="AY5" s="73"/>
      <c r="AZ5" s="65"/>
      <c r="BA5" s="70"/>
      <c r="BB5" s="88"/>
      <c r="BC5" s="69"/>
      <c r="BD5" s="66"/>
      <c r="BE5" s="65"/>
      <c r="BF5" s="70"/>
      <c r="BG5" s="65"/>
      <c r="BH5" s="73"/>
      <c r="BI5" s="26"/>
      <c r="BJ5" s="26"/>
      <c r="BK5" s="26"/>
    </row>
    <row r="6" spans="1:63" ht="21">
      <c r="A6" s="37">
        <v>160.42</v>
      </c>
      <c r="B6" s="38">
        <v>-0.58</v>
      </c>
      <c r="C6" s="76">
        <f t="shared" si="0"/>
        <v>0.1</v>
      </c>
      <c r="D6" s="79">
        <v>160.6</v>
      </c>
      <c r="E6" s="41">
        <v>1.5</v>
      </c>
      <c r="F6" s="89">
        <v>258.92</v>
      </c>
      <c r="G6" s="52">
        <v>-0.08</v>
      </c>
      <c r="H6" s="78">
        <f t="shared" si="1"/>
        <v>0.2</v>
      </c>
      <c r="I6" s="45">
        <v>259.1</v>
      </c>
      <c r="J6" s="46">
        <v>3.2</v>
      </c>
      <c r="K6" s="47">
        <v>304.62</v>
      </c>
      <c r="L6" s="48">
        <f>K6-304</f>
        <v>0.6200000000000045</v>
      </c>
      <c r="M6" s="81">
        <f t="shared" si="2"/>
        <v>0.02</v>
      </c>
      <c r="N6" s="40">
        <v>304.8</v>
      </c>
      <c r="O6" s="46">
        <v>0.3</v>
      </c>
      <c r="P6" s="51">
        <f t="shared" si="3"/>
        <v>291.21999999999997</v>
      </c>
      <c r="Q6" s="52">
        <v>-0.78</v>
      </c>
      <c r="R6" s="53">
        <f t="shared" si="4"/>
        <v>0.02</v>
      </c>
      <c r="S6" s="54">
        <v>291.4</v>
      </c>
      <c r="T6" s="46">
        <v>0.6</v>
      </c>
      <c r="U6" s="51">
        <f t="shared" si="5"/>
        <v>230.51999999999998</v>
      </c>
      <c r="V6" s="55">
        <v>0.1</v>
      </c>
      <c r="W6" s="56">
        <f t="shared" si="6"/>
        <v>0.01</v>
      </c>
      <c r="X6" s="57">
        <v>230.7</v>
      </c>
      <c r="Y6" s="57">
        <v>0.45</v>
      </c>
      <c r="Z6" s="84">
        <v>231.62</v>
      </c>
      <c r="AA6" s="38">
        <v>-0.38</v>
      </c>
      <c r="AB6" s="76">
        <f t="shared" si="7"/>
        <v>0.2</v>
      </c>
      <c r="AC6" s="85">
        <v>231.8</v>
      </c>
      <c r="AD6" s="86">
        <v>1</v>
      </c>
      <c r="AE6" s="37">
        <v>215.52</v>
      </c>
      <c r="AF6" s="52">
        <v>0.36</v>
      </c>
      <c r="AG6" s="53">
        <f t="shared" si="8"/>
        <v>0.02</v>
      </c>
      <c r="AH6" s="83">
        <v>215.7</v>
      </c>
      <c r="AI6" s="46">
        <v>0.5</v>
      </c>
      <c r="AJ6" s="77">
        <f t="shared" si="9"/>
        <v>228.42</v>
      </c>
      <c r="AK6" s="52">
        <f aca="true" t="shared" si="11" ref="AK6:AK69">AK5+0.01</f>
        <v>-0.88</v>
      </c>
      <c r="AL6" s="53">
        <f t="shared" si="10"/>
        <v>0.1</v>
      </c>
      <c r="AM6" s="54">
        <v>228.6</v>
      </c>
      <c r="AN6" s="87">
        <v>0.5</v>
      </c>
      <c r="AO6" s="65"/>
      <c r="AP6" s="66"/>
      <c r="AQ6" s="67"/>
      <c r="AR6" s="68"/>
      <c r="AS6" s="69"/>
      <c r="AT6" s="65"/>
      <c r="AU6" s="65"/>
      <c r="AV6" s="70"/>
      <c r="AW6" s="71"/>
      <c r="AX6" s="69"/>
      <c r="AY6" s="65"/>
      <c r="AZ6" s="65"/>
      <c r="BA6" s="70"/>
      <c r="BB6" s="72"/>
      <c r="BC6" s="69"/>
      <c r="BD6" s="66"/>
      <c r="BE6" s="65"/>
      <c r="BF6" s="70"/>
      <c r="BG6" s="65"/>
      <c r="BH6" s="73"/>
      <c r="BI6" s="26"/>
      <c r="BJ6" s="26"/>
      <c r="BK6" s="26"/>
    </row>
    <row r="7" spans="1:63" ht="21">
      <c r="A7" s="74">
        <v>160.43</v>
      </c>
      <c r="B7" s="75">
        <v>-0.57</v>
      </c>
      <c r="C7" s="76">
        <f t="shared" si="0"/>
        <v>0.15000000000000002</v>
      </c>
      <c r="D7" s="45">
        <v>160.7</v>
      </c>
      <c r="E7" s="41">
        <v>1.5</v>
      </c>
      <c r="F7" s="77">
        <v>258.93</v>
      </c>
      <c r="G7" s="52">
        <v>-0.07</v>
      </c>
      <c r="H7" s="78">
        <f t="shared" si="1"/>
        <v>0.30000000000000004</v>
      </c>
      <c r="I7" s="79">
        <v>259.2</v>
      </c>
      <c r="J7" s="46">
        <v>3.6</v>
      </c>
      <c r="K7" s="80">
        <v>304.63</v>
      </c>
      <c r="L7" s="38">
        <v>0.63</v>
      </c>
      <c r="M7" s="81">
        <f t="shared" si="2"/>
        <v>0.03</v>
      </c>
      <c r="N7" s="82">
        <v>304.9</v>
      </c>
      <c r="O7" s="46">
        <v>0.4</v>
      </c>
      <c r="P7" s="51">
        <f t="shared" si="3"/>
        <v>291.22999999999996</v>
      </c>
      <c r="Q7" s="52">
        <v>-0.77</v>
      </c>
      <c r="R7" s="53">
        <f t="shared" si="4"/>
        <v>0.03</v>
      </c>
      <c r="S7" s="83">
        <v>291.5</v>
      </c>
      <c r="T7" s="46">
        <v>1</v>
      </c>
      <c r="U7" s="51">
        <f t="shared" si="5"/>
        <v>230.52999999999997</v>
      </c>
      <c r="V7" s="57">
        <v>0.11</v>
      </c>
      <c r="W7" s="56">
        <f t="shared" si="6"/>
        <v>0.015</v>
      </c>
      <c r="X7" s="57">
        <v>230.8</v>
      </c>
      <c r="Y7" s="57">
        <v>1.7</v>
      </c>
      <c r="Z7" s="84">
        <v>231.63</v>
      </c>
      <c r="AA7" s="38">
        <v>-0.37</v>
      </c>
      <c r="AB7" s="76">
        <f t="shared" si="7"/>
        <v>0.30000000000000004</v>
      </c>
      <c r="AC7" s="85">
        <v>231.9</v>
      </c>
      <c r="AD7" s="90">
        <v>1</v>
      </c>
      <c r="AE7" s="74">
        <v>215.53</v>
      </c>
      <c r="AF7" s="52">
        <v>0.37</v>
      </c>
      <c r="AG7" s="53">
        <f t="shared" si="8"/>
        <v>0.03</v>
      </c>
      <c r="AH7" s="83">
        <v>215.8</v>
      </c>
      <c r="AI7" s="46">
        <v>0.75</v>
      </c>
      <c r="AJ7" s="77">
        <f t="shared" si="9"/>
        <v>228.42999999999998</v>
      </c>
      <c r="AK7" s="52">
        <f t="shared" si="11"/>
        <v>-0.87</v>
      </c>
      <c r="AL7" s="53">
        <f t="shared" si="10"/>
        <v>0.15000000000000002</v>
      </c>
      <c r="AM7" s="83">
        <v>228.7</v>
      </c>
      <c r="AN7" s="87">
        <v>0.5</v>
      </c>
      <c r="AO7" s="73"/>
      <c r="AP7" s="66"/>
      <c r="AQ7" s="67"/>
      <c r="AR7" s="68"/>
      <c r="AS7" s="69"/>
      <c r="AT7" s="65"/>
      <c r="AU7" s="65"/>
      <c r="AV7" s="70"/>
      <c r="AW7" s="71"/>
      <c r="AX7" s="91"/>
      <c r="AY7" s="73"/>
      <c r="AZ7" s="65"/>
      <c r="BA7" s="70"/>
      <c r="BB7" s="88"/>
      <c r="BC7" s="69"/>
      <c r="BD7" s="66"/>
      <c r="BE7" s="65"/>
      <c r="BF7" s="70"/>
      <c r="BG7" s="65"/>
      <c r="BH7" s="73"/>
      <c r="BI7" s="26"/>
      <c r="BJ7" s="26"/>
      <c r="BK7" s="26"/>
    </row>
    <row r="8" spans="1:63" ht="21">
      <c r="A8" s="37">
        <v>160.44</v>
      </c>
      <c r="B8" s="38">
        <v>-0.56</v>
      </c>
      <c r="C8" s="76">
        <f t="shared" si="0"/>
        <v>0.2</v>
      </c>
      <c r="D8" s="79">
        <v>160.8</v>
      </c>
      <c r="E8" s="41">
        <v>2</v>
      </c>
      <c r="F8" s="89">
        <v>258.94</v>
      </c>
      <c r="G8" s="52">
        <v>-0.06</v>
      </c>
      <c r="H8" s="78">
        <f t="shared" si="1"/>
        <v>0.4</v>
      </c>
      <c r="I8" s="45">
        <v>259.3</v>
      </c>
      <c r="J8" s="46">
        <v>3.8</v>
      </c>
      <c r="K8" s="47">
        <v>304.64</v>
      </c>
      <c r="L8" s="48">
        <v>0.64</v>
      </c>
      <c r="M8" s="81">
        <f t="shared" si="2"/>
        <v>0.04</v>
      </c>
      <c r="N8" s="40">
        <v>305</v>
      </c>
      <c r="O8" s="46">
        <v>0.5</v>
      </c>
      <c r="P8" s="51">
        <f t="shared" si="3"/>
        <v>291.23999999999995</v>
      </c>
      <c r="Q8" s="52">
        <v>-0.76</v>
      </c>
      <c r="R8" s="53">
        <f t="shared" si="4"/>
        <v>0.04</v>
      </c>
      <c r="S8" s="54">
        <v>291.6</v>
      </c>
      <c r="T8" s="46">
        <v>1</v>
      </c>
      <c r="U8" s="51">
        <f t="shared" si="5"/>
        <v>230.53999999999996</v>
      </c>
      <c r="V8" s="55">
        <v>0.12</v>
      </c>
      <c r="W8" s="56">
        <f t="shared" si="6"/>
        <v>0.02</v>
      </c>
      <c r="X8" s="57">
        <v>230.9</v>
      </c>
      <c r="Y8" s="57">
        <v>1.9</v>
      </c>
      <c r="Z8" s="84">
        <v>231.64</v>
      </c>
      <c r="AA8" s="38">
        <v>-0.36</v>
      </c>
      <c r="AB8" s="76">
        <f t="shared" si="7"/>
        <v>0.4</v>
      </c>
      <c r="AC8" s="85">
        <v>232</v>
      </c>
      <c r="AD8" s="86">
        <v>2</v>
      </c>
      <c r="AE8" s="37">
        <v>215.54</v>
      </c>
      <c r="AF8" s="52">
        <v>0.38</v>
      </c>
      <c r="AG8" s="53">
        <f t="shared" si="8"/>
        <v>0.04</v>
      </c>
      <c r="AH8" s="83">
        <v>215.9</v>
      </c>
      <c r="AI8" s="46">
        <v>0.75</v>
      </c>
      <c r="AJ8" s="77">
        <f t="shared" si="9"/>
        <v>228.43999999999997</v>
      </c>
      <c r="AK8" s="52">
        <f t="shared" si="11"/>
        <v>-0.86</v>
      </c>
      <c r="AL8" s="53">
        <f t="shared" si="10"/>
        <v>0.2</v>
      </c>
      <c r="AM8" s="54">
        <v>228.8</v>
      </c>
      <c r="AN8" s="87">
        <v>2.5</v>
      </c>
      <c r="AO8" s="65"/>
      <c r="AP8" s="66"/>
      <c r="AQ8" s="67"/>
      <c r="AR8" s="68"/>
      <c r="AS8" s="69"/>
      <c r="AT8" s="65"/>
      <c r="AU8" s="65"/>
      <c r="AV8" s="70"/>
      <c r="AW8" s="71"/>
      <c r="AX8" s="69"/>
      <c r="AY8" s="65"/>
      <c r="AZ8" s="65"/>
      <c r="BA8" s="70"/>
      <c r="BB8" s="92"/>
      <c r="BC8" s="69"/>
      <c r="BD8" s="66"/>
      <c r="BE8" s="65"/>
      <c r="BF8" s="70"/>
      <c r="BG8" s="65"/>
      <c r="BH8" s="73"/>
      <c r="BI8" s="26"/>
      <c r="BJ8" s="26"/>
      <c r="BK8" s="26"/>
    </row>
    <row r="9" spans="1:63" ht="21">
      <c r="A9" s="74">
        <v>160.45</v>
      </c>
      <c r="B9" s="75">
        <v>-0.55</v>
      </c>
      <c r="C9" s="76">
        <f t="shared" si="0"/>
        <v>0.25</v>
      </c>
      <c r="D9" s="45">
        <v>160.9</v>
      </c>
      <c r="E9" s="41">
        <v>2</v>
      </c>
      <c r="F9" s="77">
        <v>258.95</v>
      </c>
      <c r="G9" s="52">
        <v>-0.05</v>
      </c>
      <c r="H9" s="78">
        <f t="shared" si="1"/>
        <v>0.5</v>
      </c>
      <c r="I9" s="79">
        <v>259.4</v>
      </c>
      <c r="J9" s="46">
        <v>3.8</v>
      </c>
      <c r="K9" s="80">
        <v>304.65</v>
      </c>
      <c r="L9" s="38">
        <v>0.65</v>
      </c>
      <c r="M9" s="81">
        <f t="shared" si="2"/>
        <v>0.05</v>
      </c>
      <c r="N9" s="82">
        <v>305.1</v>
      </c>
      <c r="O9" s="46">
        <v>0.5</v>
      </c>
      <c r="P9" s="51">
        <f t="shared" si="3"/>
        <v>291.24999999999994</v>
      </c>
      <c r="Q9" s="52">
        <v>-0.75</v>
      </c>
      <c r="R9" s="53">
        <f t="shared" si="4"/>
        <v>0.05</v>
      </c>
      <c r="S9" s="83">
        <v>291.7</v>
      </c>
      <c r="T9" s="46">
        <v>1.2</v>
      </c>
      <c r="U9" s="51">
        <f t="shared" si="5"/>
        <v>230.54999999999995</v>
      </c>
      <c r="V9" s="57">
        <v>0.13</v>
      </c>
      <c r="W9" s="56">
        <f t="shared" si="6"/>
        <v>0.025</v>
      </c>
      <c r="X9" s="57">
        <v>231</v>
      </c>
      <c r="Y9" s="57">
        <v>2.3</v>
      </c>
      <c r="Z9" s="84">
        <v>231.65</v>
      </c>
      <c r="AA9" s="38">
        <v>-0.35</v>
      </c>
      <c r="AB9" s="76">
        <f t="shared" si="7"/>
        <v>0.5</v>
      </c>
      <c r="AC9" s="85">
        <v>232.1</v>
      </c>
      <c r="AD9" s="86">
        <v>2</v>
      </c>
      <c r="AE9" s="74">
        <v>215.55</v>
      </c>
      <c r="AF9" s="52">
        <v>0.39</v>
      </c>
      <c r="AG9" s="53">
        <f t="shared" si="8"/>
        <v>0.05</v>
      </c>
      <c r="AH9" s="83">
        <v>216</v>
      </c>
      <c r="AI9" s="46">
        <v>1</v>
      </c>
      <c r="AJ9" s="77">
        <f t="shared" si="9"/>
        <v>228.44999999999996</v>
      </c>
      <c r="AK9" s="52">
        <f t="shared" si="11"/>
        <v>-0.85</v>
      </c>
      <c r="AL9" s="53">
        <f t="shared" si="10"/>
        <v>0.25</v>
      </c>
      <c r="AM9" s="83">
        <v>228.9</v>
      </c>
      <c r="AN9" s="93">
        <v>2.5</v>
      </c>
      <c r="AO9" s="73"/>
      <c r="AP9" s="66"/>
      <c r="AQ9" s="67"/>
      <c r="AR9" s="68"/>
      <c r="AS9" s="69"/>
      <c r="AT9" s="65"/>
      <c r="AU9" s="65"/>
      <c r="AV9" s="70"/>
      <c r="AW9" s="71"/>
      <c r="AX9" s="69"/>
      <c r="AY9" s="73"/>
      <c r="AZ9" s="65"/>
      <c r="BA9" s="70"/>
      <c r="BB9" s="92"/>
      <c r="BC9" s="69"/>
      <c r="BD9" s="66"/>
      <c r="BE9" s="65"/>
      <c r="BF9" s="70"/>
      <c r="BG9" s="65"/>
      <c r="BH9" s="73"/>
      <c r="BI9" s="26"/>
      <c r="BJ9" s="26"/>
      <c r="BK9" s="26"/>
    </row>
    <row r="10" spans="1:63" ht="21">
      <c r="A10" s="37">
        <v>160.46</v>
      </c>
      <c r="B10" s="38">
        <v>-0.54</v>
      </c>
      <c r="C10" s="76">
        <f t="shared" si="0"/>
        <v>0.3</v>
      </c>
      <c r="D10" s="79">
        <v>161</v>
      </c>
      <c r="E10" s="41">
        <v>3</v>
      </c>
      <c r="F10" s="89">
        <v>258.96</v>
      </c>
      <c r="G10" s="52">
        <v>-0.04</v>
      </c>
      <c r="H10" s="78">
        <f t="shared" si="1"/>
        <v>0.6</v>
      </c>
      <c r="I10" s="45">
        <v>259.5</v>
      </c>
      <c r="J10" s="46">
        <v>4</v>
      </c>
      <c r="K10" s="47">
        <v>304.66</v>
      </c>
      <c r="L10" s="48">
        <v>0.66</v>
      </c>
      <c r="M10" s="81">
        <f t="shared" si="2"/>
        <v>0.060000000000000005</v>
      </c>
      <c r="N10" s="40">
        <v>305.2</v>
      </c>
      <c r="O10" s="46">
        <v>1.5</v>
      </c>
      <c r="P10" s="51">
        <f t="shared" si="3"/>
        <v>291.25999999999993</v>
      </c>
      <c r="Q10" s="52">
        <v>-0.74</v>
      </c>
      <c r="R10" s="53">
        <f t="shared" si="4"/>
        <v>0.060000000000000005</v>
      </c>
      <c r="S10" s="54">
        <v>291.8</v>
      </c>
      <c r="T10" s="46">
        <v>1.4</v>
      </c>
      <c r="U10" s="51">
        <f t="shared" si="5"/>
        <v>230.55999999999995</v>
      </c>
      <c r="V10" s="55">
        <v>0.14</v>
      </c>
      <c r="W10" s="56">
        <f t="shared" si="6"/>
        <v>0.030000000000000002</v>
      </c>
      <c r="X10" s="57">
        <v>231.1</v>
      </c>
      <c r="Y10" s="57">
        <v>2.6</v>
      </c>
      <c r="Z10" s="84">
        <v>231.66</v>
      </c>
      <c r="AA10" s="38">
        <v>-0.34</v>
      </c>
      <c r="AB10" s="76">
        <f t="shared" si="7"/>
        <v>0.6</v>
      </c>
      <c r="AC10" s="85">
        <v>232.2</v>
      </c>
      <c r="AD10" s="86">
        <v>5.5</v>
      </c>
      <c r="AE10" s="37">
        <v>215.56</v>
      </c>
      <c r="AF10" s="52">
        <v>0.4</v>
      </c>
      <c r="AG10" s="53">
        <f t="shared" si="8"/>
        <v>0.060000000000000005</v>
      </c>
      <c r="AH10" s="83">
        <v>216.1</v>
      </c>
      <c r="AI10" s="46">
        <v>1</v>
      </c>
      <c r="AJ10" s="77">
        <f t="shared" si="9"/>
        <v>228.45999999999995</v>
      </c>
      <c r="AK10" s="52">
        <f t="shared" si="11"/>
        <v>-0.84</v>
      </c>
      <c r="AL10" s="53">
        <f t="shared" si="10"/>
        <v>0.3</v>
      </c>
      <c r="AM10" s="54">
        <v>229</v>
      </c>
      <c r="AN10" s="93">
        <v>5</v>
      </c>
      <c r="AO10" s="65"/>
      <c r="AP10" s="66"/>
      <c r="AQ10" s="67"/>
      <c r="AR10" s="68"/>
      <c r="AS10" s="69"/>
      <c r="AT10" s="65"/>
      <c r="AU10" s="65"/>
      <c r="AV10" s="70"/>
      <c r="AW10" s="71"/>
      <c r="AX10" s="69"/>
      <c r="AY10" s="65"/>
      <c r="AZ10" s="65"/>
      <c r="BA10" s="70"/>
      <c r="BB10" s="92"/>
      <c r="BC10" s="69"/>
      <c r="BD10" s="66"/>
      <c r="BE10" s="65"/>
      <c r="BF10" s="70"/>
      <c r="BG10" s="65"/>
      <c r="BH10" s="73"/>
      <c r="BI10" s="26"/>
      <c r="BJ10" s="26"/>
      <c r="BK10" s="26"/>
    </row>
    <row r="11" spans="1:63" ht="21">
      <c r="A11" s="74">
        <v>160.47</v>
      </c>
      <c r="B11" s="75">
        <v>-0.53</v>
      </c>
      <c r="C11" s="76">
        <f t="shared" si="0"/>
        <v>0.35</v>
      </c>
      <c r="D11" s="45">
        <v>161.1</v>
      </c>
      <c r="E11" s="41">
        <v>3</v>
      </c>
      <c r="F11" s="77">
        <v>258.97</v>
      </c>
      <c r="G11" s="52">
        <v>-0.03</v>
      </c>
      <c r="H11" s="78">
        <f t="shared" si="1"/>
        <v>0.7</v>
      </c>
      <c r="I11" s="79">
        <v>259.6</v>
      </c>
      <c r="J11" s="46">
        <v>4</v>
      </c>
      <c r="K11" s="80">
        <v>304.67</v>
      </c>
      <c r="L11" s="38">
        <v>0.67</v>
      </c>
      <c r="M11" s="81">
        <f t="shared" si="2"/>
        <v>0.07</v>
      </c>
      <c r="N11" s="82">
        <v>305.3</v>
      </c>
      <c r="O11" s="46">
        <v>1.5</v>
      </c>
      <c r="P11" s="51">
        <f t="shared" si="3"/>
        <v>291.2699999999999</v>
      </c>
      <c r="Q11" s="52">
        <v>-0.73</v>
      </c>
      <c r="R11" s="53">
        <f t="shared" si="4"/>
        <v>0.07</v>
      </c>
      <c r="S11" s="83">
        <v>291.9</v>
      </c>
      <c r="T11" s="46">
        <v>1.4</v>
      </c>
      <c r="U11" s="51">
        <f t="shared" si="5"/>
        <v>230.56999999999994</v>
      </c>
      <c r="V11" s="57">
        <v>0.15</v>
      </c>
      <c r="W11" s="56">
        <f t="shared" si="6"/>
        <v>0.035</v>
      </c>
      <c r="X11" s="57">
        <v>231.2</v>
      </c>
      <c r="Y11" s="57">
        <v>2.8</v>
      </c>
      <c r="Z11" s="84">
        <v>231.67</v>
      </c>
      <c r="AA11" s="38">
        <v>-0.33</v>
      </c>
      <c r="AB11" s="76">
        <f t="shared" si="7"/>
        <v>0.7</v>
      </c>
      <c r="AC11" s="85">
        <v>232.3</v>
      </c>
      <c r="AD11" s="86">
        <v>5.5</v>
      </c>
      <c r="AE11" s="74">
        <v>215.57</v>
      </c>
      <c r="AF11" s="52">
        <v>0.41</v>
      </c>
      <c r="AG11" s="53">
        <f t="shared" si="8"/>
        <v>0.07</v>
      </c>
      <c r="AH11" s="83">
        <v>216.2</v>
      </c>
      <c r="AI11" s="46">
        <v>1.75</v>
      </c>
      <c r="AJ11" s="77">
        <f t="shared" si="9"/>
        <v>228.46999999999994</v>
      </c>
      <c r="AK11" s="52">
        <f t="shared" si="11"/>
        <v>-0.83</v>
      </c>
      <c r="AL11" s="53">
        <f t="shared" si="10"/>
        <v>0.35</v>
      </c>
      <c r="AM11" s="83">
        <v>229.1</v>
      </c>
      <c r="AN11" s="93">
        <v>5</v>
      </c>
      <c r="AO11" s="73"/>
      <c r="AP11" s="66"/>
      <c r="AQ11" s="67"/>
      <c r="AR11" s="68"/>
      <c r="AS11" s="69"/>
      <c r="AT11" s="65"/>
      <c r="AU11" s="65"/>
      <c r="AV11" s="70"/>
      <c r="AW11" s="71"/>
      <c r="AX11" s="69"/>
      <c r="AY11" s="73"/>
      <c r="AZ11" s="65"/>
      <c r="BA11" s="70"/>
      <c r="BB11" s="92"/>
      <c r="BC11" s="69"/>
      <c r="BD11" s="66"/>
      <c r="BE11" s="65"/>
      <c r="BF11" s="70"/>
      <c r="BG11" s="65"/>
      <c r="BH11" s="73"/>
      <c r="BI11" s="26"/>
      <c r="BJ11" s="26"/>
      <c r="BK11" s="26"/>
    </row>
    <row r="12" spans="1:63" ht="21">
      <c r="A12" s="37">
        <v>160.48</v>
      </c>
      <c r="B12" s="38">
        <v>-0.52</v>
      </c>
      <c r="C12" s="76">
        <f t="shared" si="0"/>
        <v>0.39999999999999997</v>
      </c>
      <c r="D12" s="79">
        <v>161.2</v>
      </c>
      <c r="E12" s="41">
        <v>4</v>
      </c>
      <c r="F12" s="89">
        <v>258.98</v>
      </c>
      <c r="G12" s="52">
        <v>-0.02</v>
      </c>
      <c r="H12" s="78">
        <f t="shared" si="1"/>
        <v>0.7999999999999999</v>
      </c>
      <c r="I12" s="45">
        <v>259.7</v>
      </c>
      <c r="J12" s="46">
        <v>4</v>
      </c>
      <c r="K12" s="47">
        <v>304.68</v>
      </c>
      <c r="L12" s="38">
        <v>0.68</v>
      </c>
      <c r="M12" s="81">
        <f t="shared" si="2"/>
        <v>0.08</v>
      </c>
      <c r="N12" s="40">
        <v>305.4</v>
      </c>
      <c r="O12" s="94">
        <v>2</v>
      </c>
      <c r="P12" s="51">
        <f t="shared" si="3"/>
        <v>291.2799999999999</v>
      </c>
      <c r="Q12" s="52">
        <v>-0.72</v>
      </c>
      <c r="R12" s="53">
        <f t="shared" si="4"/>
        <v>0.08</v>
      </c>
      <c r="S12" s="54">
        <v>292</v>
      </c>
      <c r="T12" s="94">
        <v>2.4</v>
      </c>
      <c r="U12" s="51">
        <f t="shared" si="5"/>
        <v>230.57999999999993</v>
      </c>
      <c r="V12" s="55">
        <v>0.16</v>
      </c>
      <c r="W12" s="56">
        <f t="shared" si="6"/>
        <v>0.04</v>
      </c>
      <c r="X12" s="57">
        <v>231.3</v>
      </c>
      <c r="Y12" s="57">
        <v>3</v>
      </c>
      <c r="Z12" s="84">
        <v>231.68</v>
      </c>
      <c r="AA12" s="38">
        <v>-0.32</v>
      </c>
      <c r="AB12" s="76">
        <f t="shared" si="7"/>
        <v>0.7999999999999999</v>
      </c>
      <c r="AC12" s="85">
        <v>232.4</v>
      </c>
      <c r="AD12" s="86">
        <v>5.5</v>
      </c>
      <c r="AE12" s="37">
        <v>215.58</v>
      </c>
      <c r="AF12" s="52">
        <v>0.42</v>
      </c>
      <c r="AG12" s="53">
        <f t="shared" si="8"/>
        <v>0.08</v>
      </c>
      <c r="AH12" s="83">
        <v>216.3</v>
      </c>
      <c r="AI12" s="94">
        <v>1.75</v>
      </c>
      <c r="AJ12" s="77">
        <f t="shared" si="9"/>
        <v>228.47999999999993</v>
      </c>
      <c r="AK12" s="52">
        <f t="shared" si="11"/>
        <v>-0.82</v>
      </c>
      <c r="AL12" s="53">
        <f t="shared" si="10"/>
        <v>0.39999999999999997</v>
      </c>
      <c r="AM12" s="54">
        <v>229.2</v>
      </c>
      <c r="AN12" s="93">
        <v>5.5</v>
      </c>
      <c r="AO12" s="65"/>
      <c r="AP12" s="66"/>
      <c r="AQ12" s="67"/>
      <c r="AR12" s="68"/>
      <c r="AS12" s="26"/>
      <c r="AT12" s="65"/>
      <c r="AU12" s="65"/>
      <c r="AV12" s="70"/>
      <c r="AW12" s="71"/>
      <c r="AX12" s="69"/>
      <c r="AY12" s="65"/>
      <c r="AZ12" s="65"/>
      <c r="BA12" s="70"/>
      <c r="BB12" s="92"/>
      <c r="BC12" s="69"/>
      <c r="BD12" s="66"/>
      <c r="BE12" s="65"/>
      <c r="BF12" s="70"/>
      <c r="BG12" s="65"/>
      <c r="BH12" s="73"/>
      <c r="BI12" s="26"/>
      <c r="BJ12" s="26"/>
      <c r="BK12" s="26"/>
    </row>
    <row r="13" spans="1:63" ht="21">
      <c r="A13" s="74">
        <v>160.49</v>
      </c>
      <c r="B13" s="75">
        <v>-0.51</v>
      </c>
      <c r="C13" s="76">
        <f t="shared" si="0"/>
        <v>0.44999999999999996</v>
      </c>
      <c r="D13" s="45">
        <v>161.3</v>
      </c>
      <c r="E13" s="41">
        <v>4</v>
      </c>
      <c r="F13" s="77">
        <v>258.99</v>
      </c>
      <c r="G13" s="52">
        <v>-0.01</v>
      </c>
      <c r="H13" s="78">
        <f t="shared" si="1"/>
        <v>0.8999999999999999</v>
      </c>
      <c r="I13" s="79">
        <v>259.8</v>
      </c>
      <c r="J13" s="46">
        <v>4</v>
      </c>
      <c r="K13" s="80">
        <v>304.69</v>
      </c>
      <c r="L13" s="38">
        <v>0.69</v>
      </c>
      <c r="M13" s="81">
        <f t="shared" si="2"/>
        <v>0.09</v>
      </c>
      <c r="N13" s="82">
        <v>305.5</v>
      </c>
      <c r="O13" s="94">
        <v>2</v>
      </c>
      <c r="P13" s="51">
        <f t="shared" si="3"/>
        <v>291.2899999999999</v>
      </c>
      <c r="Q13" s="52">
        <v>-0.71</v>
      </c>
      <c r="R13" s="53">
        <f t="shared" si="4"/>
        <v>0.09</v>
      </c>
      <c r="S13" s="83">
        <v>292.1</v>
      </c>
      <c r="T13" s="94">
        <v>2.8</v>
      </c>
      <c r="U13" s="51">
        <f t="shared" si="5"/>
        <v>230.58999999999992</v>
      </c>
      <c r="V13" s="57">
        <v>0.17</v>
      </c>
      <c r="W13" s="56">
        <f t="shared" si="6"/>
        <v>0.045</v>
      </c>
      <c r="X13" s="57">
        <v>231.4</v>
      </c>
      <c r="Y13" s="57">
        <v>3</v>
      </c>
      <c r="Z13" s="84">
        <v>231.69</v>
      </c>
      <c r="AA13" s="38">
        <v>-0.31</v>
      </c>
      <c r="AB13" s="76">
        <f t="shared" si="7"/>
        <v>0.8999999999999999</v>
      </c>
      <c r="AC13" s="85">
        <v>232.5</v>
      </c>
      <c r="AD13" s="86">
        <v>5.5</v>
      </c>
      <c r="AE13" s="74">
        <v>215.59</v>
      </c>
      <c r="AF13" s="52">
        <v>0.43</v>
      </c>
      <c r="AG13" s="53">
        <f t="shared" si="8"/>
        <v>0.09</v>
      </c>
      <c r="AH13" s="83">
        <v>216.4</v>
      </c>
      <c r="AI13" s="94">
        <v>2</v>
      </c>
      <c r="AJ13" s="77">
        <f t="shared" si="9"/>
        <v>228.48999999999992</v>
      </c>
      <c r="AK13" s="52">
        <f t="shared" si="11"/>
        <v>-0.8099999999999999</v>
      </c>
      <c r="AL13" s="53">
        <f t="shared" si="10"/>
        <v>0.44999999999999996</v>
      </c>
      <c r="AM13" s="83">
        <v>229.3</v>
      </c>
      <c r="AN13" s="93">
        <v>5.5</v>
      </c>
      <c r="AO13" s="73"/>
      <c r="AP13" s="66"/>
      <c r="AQ13" s="67"/>
      <c r="AR13" s="68"/>
      <c r="AS13" s="26"/>
      <c r="AT13" s="65"/>
      <c r="AU13" s="65"/>
      <c r="AV13" s="70"/>
      <c r="AW13" s="71"/>
      <c r="AX13" s="69"/>
      <c r="AY13" s="73"/>
      <c r="AZ13" s="65"/>
      <c r="BA13" s="70"/>
      <c r="BB13" s="92"/>
      <c r="BC13" s="69"/>
      <c r="BD13" s="66"/>
      <c r="BE13" s="65"/>
      <c r="BF13" s="70"/>
      <c r="BG13" s="65"/>
      <c r="BH13" s="26"/>
      <c r="BI13" s="26"/>
      <c r="BJ13" s="26"/>
      <c r="BK13" s="26"/>
    </row>
    <row r="14" spans="1:63" ht="21">
      <c r="A14" s="37">
        <v>160.5</v>
      </c>
      <c r="B14" s="38">
        <v>-0.5</v>
      </c>
      <c r="C14" s="76">
        <f t="shared" si="0"/>
        <v>0.49999999999999994</v>
      </c>
      <c r="D14" s="79">
        <v>161.4</v>
      </c>
      <c r="E14" s="41">
        <v>5.5</v>
      </c>
      <c r="F14" s="196">
        <v>259</v>
      </c>
      <c r="G14" s="197">
        <v>0</v>
      </c>
      <c r="H14" s="198">
        <f t="shared" si="1"/>
        <v>0.9999999999999999</v>
      </c>
      <c r="I14" s="45">
        <v>259.9</v>
      </c>
      <c r="J14" s="46">
        <v>4</v>
      </c>
      <c r="K14" s="47">
        <v>304.7</v>
      </c>
      <c r="L14" s="38">
        <v>0.7</v>
      </c>
      <c r="M14" s="81">
        <f t="shared" si="2"/>
        <v>0.09999999999999999</v>
      </c>
      <c r="N14" s="40">
        <v>305.6</v>
      </c>
      <c r="O14" s="95">
        <v>2.5</v>
      </c>
      <c r="P14" s="51">
        <f t="shared" si="3"/>
        <v>291.2999999999999</v>
      </c>
      <c r="Q14" s="52">
        <v>-0.7</v>
      </c>
      <c r="R14" s="53">
        <f t="shared" si="4"/>
        <v>0.09999999999999999</v>
      </c>
      <c r="S14" s="54">
        <v>292.2</v>
      </c>
      <c r="T14" s="95">
        <v>3.4</v>
      </c>
      <c r="U14" s="51">
        <f t="shared" si="5"/>
        <v>230.5999999999999</v>
      </c>
      <c r="V14" s="55">
        <v>0.18</v>
      </c>
      <c r="W14" s="56">
        <f t="shared" si="6"/>
        <v>0.049999999999999996</v>
      </c>
      <c r="X14" s="57">
        <v>231.5</v>
      </c>
      <c r="Y14" s="57">
        <v>4</v>
      </c>
      <c r="Z14" s="84">
        <v>231.7</v>
      </c>
      <c r="AA14" s="38">
        <v>-0.3</v>
      </c>
      <c r="AB14" s="76">
        <f t="shared" si="7"/>
        <v>0.9999999999999999</v>
      </c>
      <c r="AC14" s="85">
        <v>232.6</v>
      </c>
      <c r="AD14" s="86">
        <v>5.5</v>
      </c>
      <c r="AE14" s="37">
        <v>215.6</v>
      </c>
      <c r="AF14" s="52">
        <v>0.44</v>
      </c>
      <c r="AG14" s="53">
        <f t="shared" si="8"/>
        <v>0.09999999999999999</v>
      </c>
      <c r="AH14" s="83">
        <v>216.5</v>
      </c>
      <c r="AI14" s="95">
        <v>2</v>
      </c>
      <c r="AJ14" s="77">
        <f t="shared" si="9"/>
        <v>228.49999999999991</v>
      </c>
      <c r="AK14" s="52">
        <f t="shared" si="11"/>
        <v>-0.7999999999999999</v>
      </c>
      <c r="AL14" s="53">
        <f t="shared" si="10"/>
        <v>0.49999999999999994</v>
      </c>
      <c r="AM14" s="54">
        <v>229.4</v>
      </c>
      <c r="AN14" s="93">
        <v>5.5</v>
      </c>
      <c r="AO14" s="65"/>
      <c r="AP14" s="66"/>
      <c r="AQ14" s="67"/>
      <c r="AR14" s="26"/>
      <c r="AS14" s="26"/>
      <c r="AT14" s="65"/>
      <c r="AU14" s="65"/>
      <c r="AV14" s="70"/>
      <c r="AW14" s="71"/>
      <c r="AX14" s="69"/>
      <c r="AY14" s="65"/>
      <c r="AZ14" s="65"/>
      <c r="BA14" s="70"/>
      <c r="BB14" s="92"/>
      <c r="BC14" s="69"/>
      <c r="BD14" s="66"/>
      <c r="BE14" s="65"/>
      <c r="BF14" s="70"/>
      <c r="BG14" s="26"/>
      <c r="BH14" s="26"/>
      <c r="BI14" s="26"/>
      <c r="BJ14" s="26"/>
      <c r="BK14" s="26"/>
    </row>
    <row r="15" spans="1:63" ht="21">
      <c r="A15" s="74">
        <v>160.51</v>
      </c>
      <c r="B15" s="75">
        <v>-0.49</v>
      </c>
      <c r="C15" s="76">
        <f aca="true" t="shared" si="12" ref="C15:C24">C14+$E$5/10</f>
        <v>0.5499999999999999</v>
      </c>
      <c r="D15" s="45">
        <v>161.5</v>
      </c>
      <c r="E15" s="41">
        <v>5.5</v>
      </c>
      <c r="F15" s="77">
        <v>259.01</v>
      </c>
      <c r="G15" s="52">
        <v>0.01</v>
      </c>
      <c r="H15" s="78">
        <f aca="true" t="shared" si="13" ref="H15:H24">H14+$J$5/10</f>
        <v>1.16</v>
      </c>
      <c r="I15" s="79">
        <v>260</v>
      </c>
      <c r="J15" s="46">
        <v>4</v>
      </c>
      <c r="K15" s="80">
        <v>304.71</v>
      </c>
      <c r="L15" s="38">
        <v>0.71</v>
      </c>
      <c r="M15" s="81">
        <f aca="true" t="shared" si="14" ref="M15:M24">M14+$O$5/10</f>
        <v>0.12</v>
      </c>
      <c r="N15" s="82">
        <v>305.7</v>
      </c>
      <c r="O15" s="96">
        <v>2.5</v>
      </c>
      <c r="P15" s="51">
        <f t="shared" si="3"/>
        <v>291.3099999999999</v>
      </c>
      <c r="Q15" s="52">
        <v>-0.69</v>
      </c>
      <c r="R15" s="53">
        <f aca="true" t="shared" si="15" ref="R15:R24">R14+$T$5/10</f>
        <v>0.13</v>
      </c>
      <c r="S15" s="83">
        <v>292.3</v>
      </c>
      <c r="T15" s="97">
        <v>4.2</v>
      </c>
      <c r="U15" s="51">
        <f t="shared" si="5"/>
        <v>230.6099999999999</v>
      </c>
      <c r="V15" s="57">
        <v>0.19</v>
      </c>
      <c r="W15" s="56">
        <f aca="true" t="shared" si="16" ref="W15:W24">W14+$Y$5/10</f>
        <v>0.06999999999999999</v>
      </c>
      <c r="X15" s="57">
        <v>231.6</v>
      </c>
      <c r="Y15" s="57">
        <v>4</v>
      </c>
      <c r="Z15" s="84">
        <v>231.71</v>
      </c>
      <c r="AA15" s="38">
        <v>-0.29</v>
      </c>
      <c r="AB15" s="76">
        <f aca="true" t="shared" si="17" ref="AB15:AB24">AB14+$AD$5/10</f>
        <v>1.0999999999999999</v>
      </c>
      <c r="AC15" s="85">
        <v>232.7</v>
      </c>
      <c r="AD15" s="86">
        <v>5.5</v>
      </c>
      <c r="AE15" s="74">
        <v>215.61</v>
      </c>
      <c r="AF15" s="52">
        <v>0.45</v>
      </c>
      <c r="AG15" s="53">
        <f aca="true" t="shared" si="18" ref="AG15:AG24">AG14+$AI$5/10</f>
        <v>0.13999999999999999</v>
      </c>
      <c r="AH15" s="83">
        <v>216.6</v>
      </c>
      <c r="AI15" s="98">
        <v>3</v>
      </c>
      <c r="AJ15" s="77">
        <f t="shared" si="9"/>
        <v>228.5099999999999</v>
      </c>
      <c r="AK15" s="52">
        <f t="shared" si="11"/>
        <v>-0.7899999999999999</v>
      </c>
      <c r="AL15" s="53">
        <f aca="true" t="shared" si="19" ref="AL15:AL24">AL14+$AN$5/10</f>
        <v>0.5499999999999999</v>
      </c>
      <c r="AM15" s="83">
        <v>229.5</v>
      </c>
      <c r="AN15" s="93">
        <v>5.5</v>
      </c>
      <c r="AO15" s="73"/>
      <c r="AP15" s="66"/>
      <c r="AQ15" s="67"/>
      <c r="AR15" s="26"/>
      <c r="AS15" s="26"/>
      <c r="AT15" s="65"/>
      <c r="AU15" s="65"/>
      <c r="AV15" s="70"/>
      <c r="AW15" s="71"/>
      <c r="AX15" s="26"/>
      <c r="AY15" s="73"/>
      <c r="AZ15" s="65"/>
      <c r="BA15" s="70"/>
      <c r="BB15" s="92"/>
      <c r="BC15" s="69"/>
      <c r="BD15" s="66"/>
      <c r="BE15" s="65"/>
      <c r="BF15" s="70"/>
      <c r="BG15" s="26"/>
      <c r="BH15" s="26"/>
      <c r="BI15" s="26"/>
      <c r="BJ15" s="26"/>
      <c r="BK15" s="26"/>
    </row>
    <row r="16" spans="1:63" ht="21">
      <c r="A16" s="37">
        <v>160.52</v>
      </c>
      <c r="B16" s="38">
        <v>-0.48</v>
      </c>
      <c r="C16" s="76">
        <f t="shared" si="12"/>
        <v>0.6</v>
      </c>
      <c r="D16" s="79">
        <v>161.6</v>
      </c>
      <c r="E16" s="41">
        <v>7</v>
      </c>
      <c r="F16" s="89">
        <v>259.02</v>
      </c>
      <c r="G16" s="52">
        <v>0.02</v>
      </c>
      <c r="H16" s="78">
        <f t="shared" si="13"/>
        <v>1.3199999999999998</v>
      </c>
      <c r="I16" s="45">
        <v>260.1</v>
      </c>
      <c r="J16" s="46">
        <v>4</v>
      </c>
      <c r="K16" s="47">
        <v>304.72</v>
      </c>
      <c r="L16" s="38">
        <v>0.72</v>
      </c>
      <c r="M16" s="81">
        <f t="shared" si="14"/>
        <v>0.13999999999999999</v>
      </c>
      <c r="N16" s="40">
        <v>305.8</v>
      </c>
      <c r="O16" s="96">
        <v>2.5</v>
      </c>
      <c r="P16" s="51">
        <f t="shared" si="3"/>
        <v>291.3199999999999</v>
      </c>
      <c r="Q16" s="52">
        <v>-0.68</v>
      </c>
      <c r="R16" s="53">
        <f t="shared" si="15"/>
        <v>0.16</v>
      </c>
      <c r="S16" s="54">
        <v>292.4</v>
      </c>
      <c r="T16" s="99">
        <v>4.2</v>
      </c>
      <c r="U16" s="51">
        <f t="shared" si="5"/>
        <v>230.6199999999999</v>
      </c>
      <c r="V16" s="55">
        <v>0.2</v>
      </c>
      <c r="W16" s="56">
        <f t="shared" si="16"/>
        <v>0.09</v>
      </c>
      <c r="X16" s="57">
        <v>231.7</v>
      </c>
      <c r="Y16" s="57">
        <v>4</v>
      </c>
      <c r="Z16" s="84">
        <v>231.72</v>
      </c>
      <c r="AA16" s="38">
        <v>-0.28</v>
      </c>
      <c r="AB16" s="76">
        <f t="shared" si="17"/>
        <v>1.2</v>
      </c>
      <c r="AC16" s="85">
        <v>232.8</v>
      </c>
      <c r="AD16" s="86">
        <v>5.5</v>
      </c>
      <c r="AE16" s="37">
        <v>215.62</v>
      </c>
      <c r="AF16" s="52">
        <v>0.46</v>
      </c>
      <c r="AG16" s="53">
        <f t="shared" si="18"/>
        <v>0.18</v>
      </c>
      <c r="AH16" s="83">
        <v>216.7</v>
      </c>
      <c r="AI16" s="100">
        <v>3</v>
      </c>
      <c r="AJ16" s="77">
        <f t="shared" si="9"/>
        <v>228.5199999999999</v>
      </c>
      <c r="AK16" s="52">
        <f t="shared" si="11"/>
        <v>-0.7799999999999999</v>
      </c>
      <c r="AL16" s="53">
        <f t="shared" si="19"/>
        <v>0.6</v>
      </c>
      <c r="AM16" s="54">
        <v>229.6</v>
      </c>
      <c r="AN16" s="93">
        <v>6.5</v>
      </c>
      <c r="AO16" s="65"/>
      <c r="AP16" s="66"/>
      <c r="AQ16" s="67"/>
      <c r="AR16" s="26"/>
      <c r="AS16" s="26"/>
      <c r="AT16" s="65"/>
      <c r="AU16" s="65"/>
      <c r="AV16" s="70"/>
      <c r="AW16" s="26"/>
      <c r="AX16" s="26"/>
      <c r="AY16" s="65"/>
      <c r="AZ16" s="65"/>
      <c r="BA16" s="70"/>
      <c r="BB16" s="92"/>
      <c r="BC16" s="26"/>
      <c r="BD16" s="66"/>
      <c r="BE16" s="65"/>
      <c r="BF16" s="70"/>
      <c r="BG16" s="26"/>
      <c r="BH16" s="26"/>
      <c r="BI16" s="26"/>
      <c r="BJ16" s="26"/>
      <c r="BK16" s="26"/>
    </row>
    <row r="17" spans="1:63" ht="21">
      <c r="A17" s="74">
        <v>160.53</v>
      </c>
      <c r="B17" s="75">
        <v>-0.47</v>
      </c>
      <c r="C17" s="76">
        <f t="shared" si="12"/>
        <v>0.65</v>
      </c>
      <c r="D17" s="45">
        <v>161.7</v>
      </c>
      <c r="E17" s="41">
        <v>7</v>
      </c>
      <c r="F17" s="77">
        <v>259.03</v>
      </c>
      <c r="G17" s="52">
        <v>0.03</v>
      </c>
      <c r="H17" s="78">
        <f t="shared" si="13"/>
        <v>1.4799999999999998</v>
      </c>
      <c r="I17" s="79">
        <v>260.2</v>
      </c>
      <c r="J17" s="46">
        <v>4</v>
      </c>
      <c r="K17" s="80">
        <v>304.73</v>
      </c>
      <c r="L17" s="38">
        <v>0.73</v>
      </c>
      <c r="M17" s="81">
        <f t="shared" si="14"/>
        <v>0.15999999999999998</v>
      </c>
      <c r="N17" s="82">
        <v>305.9</v>
      </c>
      <c r="O17" s="96">
        <v>2.5</v>
      </c>
      <c r="P17" s="51">
        <f t="shared" si="3"/>
        <v>291.32999999999987</v>
      </c>
      <c r="Q17" s="52">
        <v>-0.67</v>
      </c>
      <c r="R17" s="53">
        <f t="shared" si="15"/>
        <v>0.19</v>
      </c>
      <c r="S17" s="83">
        <v>292.5</v>
      </c>
      <c r="T17" s="99">
        <v>5</v>
      </c>
      <c r="U17" s="51">
        <f t="shared" si="5"/>
        <v>230.62999999999988</v>
      </c>
      <c r="V17" s="57">
        <v>0.21</v>
      </c>
      <c r="W17" s="56">
        <f t="shared" si="16"/>
        <v>0.11</v>
      </c>
      <c r="X17" s="57">
        <v>231.8</v>
      </c>
      <c r="Y17" s="57">
        <v>5</v>
      </c>
      <c r="Z17" s="84">
        <v>231.73</v>
      </c>
      <c r="AA17" s="38">
        <v>-0.27</v>
      </c>
      <c r="AB17" s="76">
        <f t="shared" si="17"/>
        <v>1.3</v>
      </c>
      <c r="AC17" s="85">
        <v>232.9</v>
      </c>
      <c r="AD17" s="86">
        <v>5.5</v>
      </c>
      <c r="AE17" s="74">
        <v>215.63</v>
      </c>
      <c r="AF17" s="52">
        <v>0.47</v>
      </c>
      <c r="AG17" s="53">
        <f t="shared" si="18"/>
        <v>0.22</v>
      </c>
      <c r="AH17" s="83">
        <v>216.8</v>
      </c>
      <c r="AI17" s="100">
        <v>3.5</v>
      </c>
      <c r="AJ17" s="77">
        <f t="shared" si="9"/>
        <v>228.5299999999999</v>
      </c>
      <c r="AK17" s="52">
        <f t="shared" si="11"/>
        <v>-0.7699999999999999</v>
      </c>
      <c r="AL17" s="53">
        <f t="shared" si="19"/>
        <v>0.65</v>
      </c>
      <c r="AM17" s="83">
        <v>229.7</v>
      </c>
      <c r="AN17" s="93">
        <v>6.5</v>
      </c>
      <c r="AO17" s="73"/>
      <c r="AP17" s="66"/>
      <c r="AQ17" s="67"/>
      <c r="AR17" s="26"/>
      <c r="AS17" s="26"/>
      <c r="AT17" s="65"/>
      <c r="AU17" s="65"/>
      <c r="AV17" s="70"/>
      <c r="AW17" s="26"/>
      <c r="AX17" s="26"/>
      <c r="AY17" s="73"/>
      <c r="AZ17" s="65"/>
      <c r="BA17" s="70"/>
      <c r="BB17" s="26"/>
      <c r="BC17" s="26"/>
      <c r="BD17" s="66"/>
      <c r="BE17" s="65"/>
      <c r="BF17" s="70"/>
      <c r="BG17" s="26"/>
      <c r="BH17" s="26"/>
      <c r="BI17" s="26"/>
      <c r="BJ17" s="26"/>
      <c r="BK17" s="26"/>
    </row>
    <row r="18" spans="1:63" ht="21">
      <c r="A18" s="37">
        <v>160.54</v>
      </c>
      <c r="B18" s="38">
        <v>-0.46</v>
      </c>
      <c r="C18" s="76">
        <f t="shared" si="12"/>
        <v>0.7000000000000001</v>
      </c>
      <c r="D18" s="79">
        <v>161.8</v>
      </c>
      <c r="E18" s="41">
        <v>8.5</v>
      </c>
      <c r="F18" s="89">
        <v>259.04</v>
      </c>
      <c r="G18" s="52">
        <v>0.04</v>
      </c>
      <c r="H18" s="78">
        <f t="shared" si="13"/>
        <v>1.6399999999999997</v>
      </c>
      <c r="I18" s="45">
        <v>260.3</v>
      </c>
      <c r="J18" s="46">
        <v>4</v>
      </c>
      <c r="K18" s="47">
        <v>304.74</v>
      </c>
      <c r="L18" s="38">
        <v>0.74</v>
      </c>
      <c r="M18" s="81">
        <f t="shared" si="14"/>
        <v>0.17999999999999997</v>
      </c>
      <c r="N18" s="40">
        <v>306</v>
      </c>
      <c r="O18" s="96">
        <v>3</v>
      </c>
      <c r="P18" s="51">
        <f t="shared" si="3"/>
        <v>291.33999999999986</v>
      </c>
      <c r="Q18" s="52">
        <v>-0.66</v>
      </c>
      <c r="R18" s="53">
        <f t="shared" si="15"/>
        <v>0.22</v>
      </c>
      <c r="S18" s="54">
        <v>292.6</v>
      </c>
      <c r="T18" s="99">
        <v>5</v>
      </c>
      <c r="U18" s="51">
        <f t="shared" si="5"/>
        <v>230.63999999999987</v>
      </c>
      <c r="V18" s="55">
        <v>0.22</v>
      </c>
      <c r="W18" s="56">
        <f t="shared" si="16"/>
        <v>0.13</v>
      </c>
      <c r="X18" s="57">
        <v>231.9</v>
      </c>
      <c r="Y18" s="57">
        <v>5</v>
      </c>
      <c r="Z18" s="84">
        <v>231.74</v>
      </c>
      <c r="AA18" s="38">
        <v>-0.26</v>
      </c>
      <c r="AB18" s="76">
        <f t="shared" si="17"/>
        <v>1.4000000000000001</v>
      </c>
      <c r="AC18" s="85">
        <v>233</v>
      </c>
      <c r="AD18" s="86">
        <v>5.5</v>
      </c>
      <c r="AE18" s="37">
        <v>215.64</v>
      </c>
      <c r="AF18" s="52">
        <v>0.48</v>
      </c>
      <c r="AG18" s="53">
        <f t="shared" si="18"/>
        <v>0.26</v>
      </c>
      <c r="AH18" s="83">
        <v>216.9</v>
      </c>
      <c r="AI18" s="100">
        <v>3.5</v>
      </c>
      <c r="AJ18" s="77">
        <f t="shared" si="9"/>
        <v>228.53999999999988</v>
      </c>
      <c r="AK18" s="52">
        <f t="shared" si="11"/>
        <v>-0.7599999999999999</v>
      </c>
      <c r="AL18" s="53">
        <f t="shared" si="19"/>
        <v>0.7000000000000001</v>
      </c>
      <c r="AM18" s="54">
        <v>229.8</v>
      </c>
      <c r="AN18" s="101">
        <v>6.5</v>
      </c>
      <c r="AO18" s="65"/>
      <c r="AP18" s="66"/>
      <c r="AQ18" s="67"/>
      <c r="AR18" s="26"/>
      <c r="AS18" s="26"/>
      <c r="AT18" s="65"/>
      <c r="AU18" s="65"/>
      <c r="AV18" s="70"/>
      <c r="AW18" s="26"/>
      <c r="AX18" s="26"/>
      <c r="AY18" s="65"/>
      <c r="AZ18" s="65"/>
      <c r="BA18" s="70"/>
      <c r="BB18" s="26"/>
      <c r="BC18" s="26"/>
      <c r="BD18" s="66"/>
      <c r="BE18" s="65"/>
      <c r="BF18" s="70"/>
      <c r="BG18" s="26"/>
      <c r="BH18" s="26"/>
      <c r="BI18" s="26"/>
      <c r="BJ18" s="26"/>
      <c r="BK18" s="26"/>
    </row>
    <row r="19" spans="1:63" ht="21">
      <c r="A19" s="74">
        <v>160.55</v>
      </c>
      <c r="B19" s="75">
        <v>-0.45</v>
      </c>
      <c r="C19" s="76">
        <f t="shared" si="12"/>
        <v>0.7500000000000001</v>
      </c>
      <c r="D19" s="45">
        <v>161.9</v>
      </c>
      <c r="E19" s="41">
        <v>8.5</v>
      </c>
      <c r="F19" s="77">
        <v>259.05</v>
      </c>
      <c r="G19" s="52">
        <v>0.05</v>
      </c>
      <c r="H19" s="78">
        <f t="shared" si="13"/>
        <v>1.7999999999999996</v>
      </c>
      <c r="I19" s="79">
        <v>260.4</v>
      </c>
      <c r="J19" s="46">
        <v>4</v>
      </c>
      <c r="K19" s="80">
        <v>304.75</v>
      </c>
      <c r="L19" s="38">
        <v>0.75</v>
      </c>
      <c r="M19" s="81">
        <f t="shared" si="14"/>
        <v>0.19999999999999996</v>
      </c>
      <c r="N19" s="82">
        <v>306.1</v>
      </c>
      <c r="O19" s="96">
        <v>3</v>
      </c>
      <c r="P19" s="51">
        <f t="shared" si="3"/>
        <v>291.34999999999985</v>
      </c>
      <c r="Q19" s="52">
        <v>-0.65</v>
      </c>
      <c r="R19" s="53">
        <f t="shared" si="15"/>
        <v>0.25</v>
      </c>
      <c r="S19" s="83">
        <v>292.7</v>
      </c>
      <c r="T19" s="99">
        <v>5</v>
      </c>
      <c r="U19" s="51">
        <f t="shared" si="5"/>
        <v>230.64999999999986</v>
      </c>
      <c r="V19" s="57">
        <v>0.23</v>
      </c>
      <c r="W19" s="56">
        <f t="shared" si="16"/>
        <v>0.15</v>
      </c>
      <c r="X19" s="57">
        <v>232</v>
      </c>
      <c r="Y19" s="57">
        <v>5</v>
      </c>
      <c r="Z19" s="84">
        <v>231.75</v>
      </c>
      <c r="AA19" s="38">
        <v>-0.25</v>
      </c>
      <c r="AB19" s="76">
        <f t="shared" si="17"/>
        <v>1.5000000000000002</v>
      </c>
      <c r="AC19" s="85">
        <v>233.1</v>
      </c>
      <c r="AD19" s="86">
        <v>5.5</v>
      </c>
      <c r="AE19" s="74">
        <v>215.65</v>
      </c>
      <c r="AF19" s="52">
        <v>0.49</v>
      </c>
      <c r="AG19" s="53">
        <f t="shared" si="18"/>
        <v>0.3</v>
      </c>
      <c r="AH19" s="83">
        <v>217</v>
      </c>
      <c r="AI19" s="100">
        <v>3.5</v>
      </c>
      <c r="AJ19" s="77">
        <f t="shared" si="9"/>
        <v>228.54999999999987</v>
      </c>
      <c r="AK19" s="52">
        <f t="shared" si="11"/>
        <v>-0.7499999999999999</v>
      </c>
      <c r="AL19" s="53">
        <f t="shared" si="19"/>
        <v>0.7500000000000001</v>
      </c>
      <c r="AM19" s="83">
        <v>229.9</v>
      </c>
      <c r="AN19" s="101">
        <v>6.5</v>
      </c>
      <c r="AO19" s="73"/>
      <c r="AP19" s="66"/>
      <c r="AQ19" s="67"/>
      <c r="AR19" s="26"/>
      <c r="AS19" s="26"/>
      <c r="AT19" s="65"/>
      <c r="AU19" s="65"/>
      <c r="AV19" s="70"/>
      <c r="AW19" s="26"/>
      <c r="AX19" s="26"/>
      <c r="AY19" s="73"/>
      <c r="AZ19" s="65"/>
      <c r="BA19" s="70"/>
      <c r="BB19" s="26"/>
      <c r="BC19" s="26"/>
      <c r="BD19" s="66"/>
      <c r="BE19" s="65"/>
      <c r="BF19" s="70"/>
      <c r="BG19" s="26"/>
      <c r="BH19" s="26"/>
      <c r="BI19" s="26"/>
      <c r="BJ19" s="26"/>
      <c r="BK19" s="26"/>
    </row>
    <row r="20" spans="1:63" ht="21">
      <c r="A20" s="37">
        <v>160.56</v>
      </c>
      <c r="B20" s="38">
        <v>-0.44</v>
      </c>
      <c r="C20" s="76">
        <f t="shared" si="12"/>
        <v>0.8000000000000002</v>
      </c>
      <c r="D20" s="79">
        <v>162</v>
      </c>
      <c r="E20" s="41">
        <v>9</v>
      </c>
      <c r="F20" s="89">
        <v>259.06</v>
      </c>
      <c r="G20" s="52">
        <v>0.06</v>
      </c>
      <c r="H20" s="78">
        <f t="shared" si="13"/>
        <v>1.9599999999999995</v>
      </c>
      <c r="I20" s="45">
        <v>260.5</v>
      </c>
      <c r="J20" s="46">
        <v>5</v>
      </c>
      <c r="K20" s="47">
        <v>304.76</v>
      </c>
      <c r="L20" s="38">
        <v>0.76</v>
      </c>
      <c r="M20" s="81">
        <f t="shared" si="14"/>
        <v>0.21999999999999995</v>
      </c>
      <c r="N20" s="40">
        <v>306.199999999999</v>
      </c>
      <c r="O20" s="96">
        <v>4</v>
      </c>
      <c r="P20" s="51">
        <f t="shared" si="3"/>
        <v>291.35999999999984</v>
      </c>
      <c r="Q20" s="52">
        <v>-0.64</v>
      </c>
      <c r="R20" s="53">
        <f t="shared" si="15"/>
        <v>0.28</v>
      </c>
      <c r="S20" s="54">
        <v>292.8</v>
      </c>
      <c r="T20" s="99">
        <v>5</v>
      </c>
      <c r="U20" s="51">
        <f t="shared" si="5"/>
        <v>230.65999999999985</v>
      </c>
      <c r="V20" s="55">
        <v>0.24</v>
      </c>
      <c r="W20" s="56">
        <f t="shared" si="16"/>
        <v>0.16999999999999998</v>
      </c>
      <c r="X20" s="57">
        <v>232.1</v>
      </c>
      <c r="Y20" s="57">
        <v>5</v>
      </c>
      <c r="Z20" s="84">
        <v>231.76</v>
      </c>
      <c r="AA20" s="38">
        <v>-0.24</v>
      </c>
      <c r="AB20" s="76">
        <f t="shared" si="17"/>
        <v>1.6000000000000003</v>
      </c>
      <c r="AC20" s="85">
        <v>233.2</v>
      </c>
      <c r="AD20" s="86">
        <v>6.5</v>
      </c>
      <c r="AE20" s="37">
        <v>215.66</v>
      </c>
      <c r="AF20" s="52">
        <v>0.5</v>
      </c>
      <c r="AG20" s="53">
        <f t="shared" si="18"/>
        <v>0.33999999999999997</v>
      </c>
      <c r="AH20" s="83">
        <v>217.1</v>
      </c>
      <c r="AI20" s="100">
        <v>3.5</v>
      </c>
      <c r="AJ20" s="77">
        <f t="shared" si="9"/>
        <v>228.55999999999986</v>
      </c>
      <c r="AK20" s="52">
        <f t="shared" si="11"/>
        <v>-0.7399999999999999</v>
      </c>
      <c r="AL20" s="53">
        <f t="shared" si="19"/>
        <v>0.8000000000000002</v>
      </c>
      <c r="AM20" s="54">
        <v>230</v>
      </c>
      <c r="AN20" s="101">
        <v>7.5</v>
      </c>
      <c r="AO20" s="65"/>
      <c r="AP20" s="66"/>
      <c r="AQ20" s="67"/>
      <c r="AR20" s="26"/>
      <c r="AS20" s="26"/>
      <c r="AT20" s="65"/>
      <c r="AU20" s="65"/>
      <c r="AV20" s="70"/>
      <c r="AW20" s="26"/>
      <c r="AX20" s="26"/>
      <c r="AY20" s="65"/>
      <c r="AZ20" s="65"/>
      <c r="BA20" s="70"/>
      <c r="BB20" s="26"/>
      <c r="BC20" s="26"/>
      <c r="BD20" s="66"/>
      <c r="BE20" s="65"/>
      <c r="BF20" s="70"/>
      <c r="BG20" s="26"/>
      <c r="BH20" s="26"/>
      <c r="BI20" s="26"/>
      <c r="BJ20" s="26"/>
      <c r="BK20" s="26"/>
    </row>
    <row r="21" spans="1:63" ht="21">
      <c r="A21" s="74">
        <v>160.57</v>
      </c>
      <c r="B21" s="75">
        <v>-0.43</v>
      </c>
      <c r="C21" s="76">
        <f t="shared" si="12"/>
        <v>0.8500000000000002</v>
      </c>
      <c r="D21" s="45">
        <v>162.1</v>
      </c>
      <c r="E21" s="41">
        <v>9</v>
      </c>
      <c r="F21" s="77">
        <v>259.07</v>
      </c>
      <c r="G21" s="52">
        <v>0.07</v>
      </c>
      <c r="H21" s="78">
        <f t="shared" si="13"/>
        <v>2.1199999999999997</v>
      </c>
      <c r="I21" s="79">
        <v>260.6</v>
      </c>
      <c r="J21" s="46">
        <v>5</v>
      </c>
      <c r="K21" s="80">
        <v>304.77</v>
      </c>
      <c r="L21" s="38">
        <v>0.77</v>
      </c>
      <c r="M21" s="81">
        <f t="shared" si="14"/>
        <v>0.23999999999999994</v>
      </c>
      <c r="N21" s="82">
        <v>306.299999999999</v>
      </c>
      <c r="O21" s="96">
        <v>4</v>
      </c>
      <c r="P21" s="51">
        <f t="shared" si="3"/>
        <v>291.36999999999983</v>
      </c>
      <c r="Q21" s="52">
        <v>-0.63</v>
      </c>
      <c r="R21" s="53">
        <f t="shared" si="15"/>
        <v>0.31000000000000005</v>
      </c>
      <c r="S21" s="83">
        <v>292.9</v>
      </c>
      <c r="T21" s="99">
        <v>5</v>
      </c>
      <c r="U21" s="51">
        <f t="shared" si="5"/>
        <v>230.66999999999985</v>
      </c>
      <c r="V21" s="57">
        <v>0.25</v>
      </c>
      <c r="W21" s="56">
        <f t="shared" si="16"/>
        <v>0.18999999999999997</v>
      </c>
      <c r="X21" s="57">
        <v>232.2</v>
      </c>
      <c r="Y21" s="57">
        <v>6</v>
      </c>
      <c r="Z21" s="84">
        <v>231.77</v>
      </c>
      <c r="AA21" s="38">
        <v>-0.23</v>
      </c>
      <c r="AB21" s="76">
        <f t="shared" si="17"/>
        <v>1.7000000000000004</v>
      </c>
      <c r="AC21" s="85">
        <v>233.3</v>
      </c>
      <c r="AD21" s="86">
        <v>6.5</v>
      </c>
      <c r="AE21" s="74">
        <v>215.67</v>
      </c>
      <c r="AF21" s="52">
        <v>0.51</v>
      </c>
      <c r="AG21" s="53">
        <f t="shared" si="18"/>
        <v>0.37999999999999995</v>
      </c>
      <c r="AH21" s="83">
        <v>217.2</v>
      </c>
      <c r="AI21" s="100">
        <v>4.5</v>
      </c>
      <c r="AJ21" s="77">
        <f t="shared" si="9"/>
        <v>228.56999999999985</v>
      </c>
      <c r="AK21" s="52">
        <f t="shared" si="11"/>
        <v>-0.7299999999999999</v>
      </c>
      <c r="AL21" s="53">
        <f t="shared" si="19"/>
        <v>0.8500000000000002</v>
      </c>
      <c r="AM21" s="83">
        <v>230.1</v>
      </c>
      <c r="AN21" s="101">
        <v>7.5</v>
      </c>
      <c r="AO21" s="73"/>
      <c r="AP21" s="66"/>
      <c r="AQ21" s="67"/>
      <c r="AR21" s="26"/>
      <c r="AS21" s="26"/>
      <c r="AT21" s="65"/>
      <c r="AU21" s="65"/>
      <c r="AV21" s="70"/>
      <c r="AW21" s="26"/>
      <c r="AX21" s="26"/>
      <c r="AY21" s="73"/>
      <c r="AZ21" s="65"/>
      <c r="BA21" s="70"/>
      <c r="BB21" s="26"/>
      <c r="BC21" s="26"/>
      <c r="BD21" s="66"/>
      <c r="BE21" s="65"/>
      <c r="BF21" s="70"/>
      <c r="BG21" s="26"/>
      <c r="BH21" s="26"/>
      <c r="BI21" s="26"/>
      <c r="BJ21" s="26"/>
      <c r="BK21" s="26"/>
    </row>
    <row r="22" spans="1:63" ht="21">
      <c r="A22" s="37">
        <v>160.58</v>
      </c>
      <c r="B22" s="38">
        <v>-0.42</v>
      </c>
      <c r="C22" s="76">
        <f t="shared" si="12"/>
        <v>0.9000000000000002</v>
      </c>
      <c r="D22" s="79">
        <v>162.2</v>
      </c>
      <c r="E22" s="41">
        <v>9</v>
      </c>
      <c r="F22" s="89">
        <v>259.08</v>
      </c>
      <c r="G22" s="52">
        <v>0.08</v>
      </c>
      <c r="H22" s="78">
        <f t="shared" si="13"/>
        <v>2.28</v>
      </c>
      <c r="I22" s="45">
        <v>260.7</v>
      </c>
      <c r="J22" s="46">
        <v>5</v>
      </c>
      <c r="K22" s="47">
        <v>304.78</v>
      </c>
      <c r="L22" s="38">
        <v>7.8</v>
      </c>
      <c r="M22" s="81">
        <f t="shared" si="14"/>
        <v>0.25999999999999995</v>
      </c>
      <c r="N22" s="40">
        <v>306.399999999999</v>
      </c>
      <c r="O22" s="96">
        <v>4</v>
      </c>
      <c r="P22" s="51">
        <f t="shared" si="3"/>
        <v>291.3799999999998</v>
      </c>
      <c r="Q22" s="52">
        <v>-0.62</v>
      </c>
      <c r="R22" s="53">
        <f t="shared" si="15"/>
        <v>0.3400000000000001</v>
      </c>
      <c r="S22" s="54">
        <v>293</v>
      </c>
      <c r="T22" s="99">
        <v>5</v>
      </c>
      <c r="U22" s="51">
        <f t="shared" si="5"/>
        <v>230.67999999999984</v>
      </c>
      <c r="V22" s="55">
        <v>0.26</v>
      </c>
      <c r="W22" s="56">
        <f t="shared" si="16"/>
        <v>0.20999999999999996</v>
      </c>
      <c r="X22" s="57">
        <v>232.3</v>
      </c>
      <c r="Y22" s="57">
        <v>6</v>
      </c>
      <c r="Z22" s="84">
        <v>231.78</v>
      </c>
      <c r="AA22" s="38">
        <v>-0.22</v>
      </c>
      <c r="AB22" s="76">
        <f t="shared" si="17"/>
        <v>1.8000000000000005</v>
      </c>
      <c r="AC22" s="85">
        <v>233.4</v>
      </c>
      <c r="AD22" s="86">
        <v>7</v>
      </c>
      <c r="AE22" s="37">
        <v>215.68</v>
      </c>
      <c r="AF22" s="52">
        <v>0.52</v>
      </c>
      <c r="AG22" s="53">
        <f t="shared" si="18"/>
        <v>0.41999999999999993</v>
      </c>
      <c r="AH22" s="83">
        <v>217.3</v>
      </c>
      <c r="AI22" s="100">
        <v>4.5</v>
      </c>
      <c r="AJ22" s="77">
        <f t="shared" si="9"/>
        <v>228.57999999999984</v>
      </c>
      <c r="AK22" s="52">
        <f t="shared" si="11"/>
        <v>-0.7199999999999999</v>
      </c>
      <c r="AL22" s="53">
        <f t="shared" si="19"/>
        <v>0.9000000000000002</v>
      </c>
      <c r="AM22" s="54">
        <v>230.2</v>
      </c>
      <c r="AN22" s="101">
        <v>7.5</v>
      </c>
      <c r="AO22" s="65"/>
      <c r="AP22" s="66"/>
      <c r="AQ22" s="67"/>
      <c r="AR22" s="26"/>
      <c r="AS22" s="26"/>
      <c r="AT22" s="65"/>
      <c r="AU22" s="65"/>
      <c r="AV22" s="70"/>
      <c r="AW22" s="26"/>
      <c r="AX22" s="26"/>
      <c r="AY22" s="65"/>
      <c r="AZ22" s="65"/>
      <c r="BA22" s="70"/>
      <c r="BB22" s="26"/>
      <c r="BC22" s="26"/>
      <c r="BD22" s="66"/>
      <c r="BE22" s="65"/>
      <c r="BF22" s="70"/>
      <c r="BG22" s="26"/>
      <c r="BH22" s="26"/>
      <c r="BI22" s="26"/>
      <c r="BJ22" s="26"/>
      <c r="BK22" s="26"/>
    </row>
    <row r="23" spans="1:63" ht="21">
      <c r="A23" s="74">
        <v>160.59</v>
      </c>
      <c r="B23" s="75">
        <v>-0.41</v>
      </c>
      <c r="C23" s="76">
        <f t="shared" si="12"/>
        <v>0.9500000000000003</v>
      </c>
      <c r="D23" s="45">
        <v>162.3</v>
      </c>
      <c r="E23" s="41">
        <v>9</v>
      </c>
      <c r="F23" s="77">
        <v>259.09</v>
      </c>
      <c r="G23" s="52">
        <v>0.09</v>
      </c>
      <c r="H23" s="78">
        <f t="shared" si="13"/>
        <v>2.44</v>
      </c>
      <c r="I23" s="79">
        <v>260.8</v>
      </c>
      <c r="J23" s="46">
        <v>5</v>
      </c>
      <c r="K23" s="80">
        <v>304.79</v>
      </c>
      <c r="L23" s="38">
        <v>0.79</v>
      </c>
      <c r="M23" s="81">
        <f t="shared" si="14"/>
        <v>0.27999999999999997</v>
      </c>
      <c r="N23" s="82">
        <v>306.499999999999</v>
      </c>
      <c r="O23" s="96">
        <v>4</v>
      </c>
      <c r="P23" s="51">
        <f t="shared" si="3"/>
        <v>291.3899999999998</v>
      </c>
      <c r="Q23" s="52">
        <v>-0.61</v>
      </c>
      <c r="R23" s="53">
        <f t="shared" si="15"/>
        <v>0.3700000000000001</v>
      </c>
      <c r="S23" s="83">
        <v>293.1</v>
      </c>
      <c r="T23" s="99">
        <v>8</v>
      </c>
      <c r="U23" s="51">
        <f t="shared" si="5"/>
        <v>230.68999999999983</v>
      </c>
      <c r="V23" s="57">
        <v>0.27</v>
      </c>
      <c r="W23" s="56">
        <f t="shared" si="16"/>
        <v>0.22999999999999995</v>
      </c>
      <c r="X23" s="57">
        <v>232.4</v>
      </c>
      <c r="Y23" s="57">
        <v>6</v>
      </c>
      <c r="Z23" s="84">
        <v>231.79</v>
      </c>
      <c r="AA23" s="38">
        <v>-0.21</v>
      </c>
      <c r="AB23" s="76">
        <f t="shared" si="17"/>
        <v>1.9000000000000006</v>
      </c>
      <c r="AC23" s="85">
        <v>233.5</v>
      </c>
      <c r="AD23" s="86">
        <v>7</v>
      </c>
      <c r="AE23" s="74">
        <v>215.69</v>
      </c>
      <c r="AF23" s="52">
        <v>0.53</v>
      </c>
      <c r="AG23" s="53">
        <f t="shared" si="18"/>
        <v>0.4599999999999999</v>
      </c>
      <c r="AH23" s="83">
        <v>217.4</v>
      </c>
      <c r="AI23" s="100">
        <v>4.5</v>
      </c>
      <c r="AJ23" s="77">
        <f t="shared" si="9"/>
        <v>228.58999999999983</v>
      </c>
      <c r="AK23" s="52">
        <f t="shared" si="11"/>
        <v>-0.7099999999999999</v>
      </c>
      <c r="AL23" s="53">
        <f t="shared" si="19"/>
        <v>0.9500000000000003</v>
      </c>
      <c r="AM23" s="83">
        <v>230.3</v>
      </c>
      <c r="AN23" s="101">
        <v>7.5</v>
      </c>
      <c r="AO23" s="73"/>
      <c r="AP23" s="66"/>
      <c r="AQ23" s="67"/>
      <c r="AR23" s="26"/>
      <c r="AS23" s="26"/>
      <c r="AT23" s="65"/>
      <c r="AU23" s="65"/>
      <c r="AV23" s="70"/>
      <c r="AW23" s="26"/>
      <c r="AX23" s="26"/>
      <c r="AY23" s="73"/>
      <c r="AZ23" s="65"/>
      <c r="BA23" s="70"/>
      <c r="BB23" s="26"/>
      <c r="BC23" s="26"/>
      <c r="BD23" s="66"/>
      <c r="BE23" s="65"/>
      <c r="BF23" s="70"/>
      <c r="BG23" s="26"/>
      <c r="BH23" s="26"/>
      <c r="BI23" s="26"/>
      <c r="BJ23" s="26"/>
      <c r="BK23" s="26"/>
    </row>
    <row r="24" spans="1:63" ht="21">
      <c r="A24" s="37">
        <v>160.6</v>
      </c>
      <c r="B24" s="38">
        <v>-0.4</v>
      </c>
      <c r="C24" s="76">
        <f t="shared" si="12"/>
        <v>1.0000000000000002</v>
      </c>
      <c r="D24" s="79">
        <v>162.4</v>
      </c>
      <c r="E24" s="41">
        <v>9</v>
      </c>
      <c r="F24" s="89">
        <v>259.1</v>
      </c>
      <c r="G24" s="52">
        <v>0.1</v>
      </c>
      <c r="H24" s="78">
        <f t="shared" si="13"/>
        <v>2.6</v>
      </c>
      <c r="I24" s="45">
        <v>260.9</v>
      </c>
      <c r="J24" s="46">
        <v>5</v>
      </c>
      <c r="K24" s="47">
        <v>304.8</v>
      </c>
      <c r="L24" s="38">
        <v>0.8</v>
      </c>
      <c r="M24" s="81">
        <f t="shared" si="14"/>
        <v>0.3</v>
      </c>
      <c r="N24" s="40">
        <v>306.599999999999</v>
      </c>
      <c r="O24" s="96">
        <v>4</v>
      </c>
      <c r="P24" s="51">
        <f t="shared" si="3"/>
        <v>291.3999999999998</v>
      </c>
      <c r="Q24" s="52">
        <v>-0.6</v>
      </c>
      <c r="R24" s="53">
        <f t="shared" si="15"/>
        <v>0.40000000000000013</v>
      </c>
      <c r="S24" s="54">
        <v>293.2</v>
      </c>
      <c r="T24" s="99">
        <v>8</v>
      </c>
      <c r="U24" s="51">
        <f t="shared" si="5"/>
        <v>230.69999999999982</v>
      </c>
      <c r="V24" s="55">
        <v>0.28</v>
      </c>
      <c r="W24" s="56">
        <f t="shared" si="16"/>
        <v>0.24999999999999994</v>
      </c>
      <c r="X24" s="57">
        <v>232.5</v>
      </c>
      <c r="Y24" s="57">
        <v>6</v>
      </c>
      <c r="Z24" s="84">
        <v>231.8</v>
      </c>
      <c r="AA24" s="38">
        <v>-0.2</v>
      </c>
      <c r="AB24" s="76">
        <f t="shared" si="17"/>
        <v>2.0000000000000004</v>
      </c>
      <c r="AC24" s="85">
        <v>233.6</v>
      </c>
      <c r="AD24" s="86">
        <v>7</v>
      </c>
      <c r="AE24" s="37">
        <v>215.7</v>
      </c>
      <c r="AF24" s="52">
        <v>0.54</v>
      </c>
      <c r="AG24" s="53">
        <f t="shared" si="18"/>
        <v>0.4999999999999999</v>
      </c>
      <c r="AH24" s="83">
        <v>217.5</v>
      </c>
      <c r="AI24" s="100">
        <v>4.5</v>
      </c>
      <c r="AJ24" s="77">
        <f t="shared" si="9"/>
        <v>228.59999999999982</v>
      </c>
      <c r="AK24" s="52">
        <f t="shared" si="11"/>
        <v>-0.6999999999999998</v>
      </c>
      <c r="AL24" s="53">
        <f t="shared" si="19"/>
        <v>1.0000000000000002</v>
      </c>
      <c r="AM24" s="54">
        <v>230.4</v>
      </c>
      <c r="AN24" s="101">
        <v>8.5</v>
      </c>
      <c r="AO24" s="65"/>
      <c r="AP24" s="66"/>
      <c r="AQ24" s="67"/>
      <c r="AR24" s="26"/>
      <c r="AS24" s="26"/>
      <c r="AT24" s="65"/>
      <c r="AU24" s="65"/>
      <c r="AV24" s="70"/>
      <c r="AW24" s="26"/>
      <c r="AX24" s="26"/>
      <c r="AY24" s="65"/>
      <c r="AZ24" s="65"/>
      <c r="BA24" s="70"/>
      <c r="BB24" s="26"/>
      <c r="BC24" s="26"/>
      <c r="BD24" s="66"/>
      <c r="BE24" s="65"/>
      <c r="BF24" s="70"/>
      <c r="BG24" s="26"/>
      <c r="BH24" s="26"/>
      <c r="BI24" s="26"/>
      <c r="BJ24" s="26"/>
      <c r="BK24" s="26"/>
    </row>
    <row r="25" spans="1:63" ht="21">
      <c r="A25" s="74">
        <v>160.61</v>
      </c>
      <c r="B25" s="75">
        <v>-0.39</v>
      </c>
      <c r="C25" s="76">
        <f aca="true" t="shared" si="20" ref="C25:C34">C24+$E$6/10</f>
        <v>1.1500000000000001</v>
      </c>
      <c r="D25" s="45">
        <v>162.5</v>
      </c>
      <c r="E25" s="41">
        <v>9</v>
      </c>
      <c r="F25" s="77">
        <v>259.11</v>
      </c>
      <c r="G25" s="52">
        <v>0.11</v>
      </c>
      <c r="H25" s="78">
        <f aca="true" t="shared" si="21" ref="H25:H34">H24+$J$6/10</f>
        <v>2.92</v>
      </c>
      <c r="I25" s="79">
        <v>261</v>
      </c>
      <c r="J25" s="46">
        <v>5</v>
      </c>
      <c r="K25" s="80">
        <v>304.81</v>
      </c>
      <c r="L25" s="38">
        <v>0.81</v>
      </c>
      <c r="M25" s="81">
        <f aca="true" t="shared" si="22" ref="M25:M34">M24+$O$6/10</f>
        <v>0.32999999999999996</v>
      </c>
      <c r="N25" s="82">
        <v>306.699999999999</v>
      </c>
      <c r="O25" s="96">
        <v>4</v>
      </c>
      <c r="P25" s="51">
        <f t="shared" si="3"/>
        <v>291.4099999999998</v>
      </c>
      <c r="Q25" s="52">
        <v>-0.59</v>
      </c>
      <c r="R25" s="53">
        <f aca="true" t="shared" si="23" ref="R25:R34">R24+$T$6/10</f>
        <v>0.46000000000000013</v>
      </c>
      <c r="S25" s="83">
        <v>293.3</v>
      </c>
      <c r="T25" s="99">
        <v>9</v>
      </c>
      <c r="U25" s="51">
        <f t="shared" si="5"/>
        <v>230.7099999999998</v>
      </c>
      <c r="V25" s="57">
        <v>0.29</v>
      </c>
      <c r="W25" s="56">
        <f aca="true" t="shared" si="24" ref="W25:W34">W24+$Y$6/10</f>
        <v>0.29499999999999993</v>
      </c>
      <c r="X25" s="57">
        <v>232.6</v>
      </c>
      <c r="Y25" s="57">
        <v>7</v>
      </c>
      <c r="Z25" s="84">
        <v>231.81</v>
      </c>
      <c r="AA25" s="38">
        <v>-0.19</v>
      </c>
      <c r="AB25" s="76">
        <f aca="true" t="shared" si="25" ref="AB25:AB34">AB24+$AD$6/10</f>
        <v>2.1000000000000005</v>
      </c>
      <c r="AC25" s="85">
        <v>233.7</v>
      </c>
      <c r="AD25" s="86">
        <v>7</v>
      </c>
      <c r="AE25" s="74">
        <v>215.71</v>
      </c>
      <c r="AF25" s="52">
        <v>0.55</v>
      </c>
      <c r="AG25" s="53">
        <f aca="true" t="shared" si="26" ref="AG25:AG34">AG24+$AI$6/10</f>
        <v>0.5499999999999999</v>
      </c>
      <c r="AH25" s="83">
        <v>217.6</v>
      </c>
      <c r="AI25" s="100">
        <v>5</v>
      </c>
      <c r="AJ25" s="77">
        <f t="shared" si="9"/>
        <v>228.60999999999981</v>
      </c>
      <c r="AK25" s="52">
        <f t="shared" si="11"/>
        <v>-0.6899999999999998</v>
      </c>
      <c r="AL25" s="53">
        <f aca="true" t="shared" si="27" ref="AL25:AL34">AL24+$AN$6/10</f>
        <v>1.0500000000000003</v>
      </c>
      <c r="AM25" s="83">
        <v>230.5</v>
      </c>
      <c r="AN25" s="101">
        <v>8.5</v>
      </c>
      <c r="AO25" s="73"/>
      <c r="AP25" s="66"/>
      <c r="AQ25" s="67"/>
      <c r="AR25" s="26"/>
      <c r="AS25" s="26"/>
      <c r="AT25" s="65"/>
      <c r="AU25" s="65"/>
      <c r="AV25" s="70"/>
      <c r="AW25" s="26"/>
      <c r="AX25" s="26"/>
      <c r="AY25" s="73"/>
      <c r="AZ25" s="65"/>
      <c r="BA25" s="70"/>
      <c r="BB25" s="26"/>
      <c r="BC25" s="26"/>
      <c r="BD25" s="66"/>
      <c r="BE25" s="65"/>
      <c r="BF25" s="70"/>
      <c r="BG25" s="26"/>
      <c r="BH25" s="26"/>
      <c r="BI25" s="26"/>
      <c r="BJ25" s="26"/>
      <c r="BK25" s="26"/>
    </row>
    <row r="26" spans="1:63" ht="21">
      <c r="A26" s="37">
        <v>160.62</v>
      </c>
      <c r="B26" s="38">
        <v>-0.38</v>
      </c>
      <c r="C26" s="76">
        <f t="shared" si="20"/>
        <v>1.3</v>
      </c>
      <c r="D26" s="79">
        <v>162.6</v>
      </c>
      <c r="E26" s="41">
        <v>9.5</v>
      </c>
      <c r="F26" s="89">
        <v>259.12</v>
      </c>
      <c r="G26" s="52">
        <v>0.12</v>
      </c>
      <c r="H26" s="78">
        <f t="shared" si="21"/>
        <v>3.2399999999999998</v>
      </c>
      <c r="I26" s="45">
        <v>261.1</v>
      </c>
      <c r="J26" s="46">
        <v>5</v>
      </c>
      <c r="K26" s="47">
        <v>304.82</v>
      </c>
      <c r="L26" s="38">
        <v>0.82</v>
      </c>
      <c r="M26" s="81">
        <f t="shared" si="22"/>
        <v>0.36</v>
      </c>
      <c r="N26" s="40">
        <v>306.799999999999</v>
      </c>
      <c r="O26" s="96">
        <v>4</v>
      </c>
      <c r="P26" s="51">
        <f t="shared" si="3"/>
        <v>291.4199999999998</v>
      </c>
      <c r="Q26" s="52">
        <v>-0.58</v>
      </c>
      <c r="R26" s="53">
        <f t="shared" si="23"/>
        <v>0.5200000000000001</v>
      </c>
      <c r="S26" s="54">
        <v>293.4</v>
      </c>
      <c r="T26" s="99">
        <v>9</v>
      </c>
      <c r="U26" s="51">
        <f t="shared" si="5"/>
        <v>230.7199999999998</v>
      </c>
      <c r="V26" s="55">
        <v>0.3</v>
      </c>
      <c r="W26" s="56">
        <f t="shared" si="24"/>
        <v>0.3399999999999999</v>
      </c>
      <c r="X26" s="57">
        <v>232.7</v>
      </c>
      <c r="Y26" s="57">
        <v>7</v>
      </c>
      <c r="Z26" s="84">
        <v>231.82</v>
      </c>
      <c r="AA26" s="38">
        <v>-0.18</v>
      </c>
      <c r="AB26" s="76">
        <f t="shared" si="25"/>
        <v>2.2000000000000006</v>
      </c>
      <c r="AC26" s="85">
        <v>233.8</v>
      </c>
      <c r="AD26" s="86">
        <v>7</v>
      </c>
      <c r="AE26" s="37">
        <v>215.72</v>
      </c>
      <c r="AF26" s="52">
        <v>0.56</v>
      </c>
      <c r="AG26" s="53">
        <f t="shared" si="26"/>
        <v>0.6</v>
      </c>
      <c r="AH26" s="83">
        <v>217.7</v>
      </c>
      <c r="AI26" s="100">
        <v>5</v>
      </c>
      <c r="AJ26" s="77">
        <f t="shared" si="9"/>
        <v>228.6199999999998</v>
      </c>
      <c r="AK26" s="52">
        <f t="shared" si="11"/>
        <v>-0.6799999999999998</v>
      </c>
      <c r="AL26" s="53">
        <f t="shared" si="27"/>
        <v>1.1000000000000003</v>
      </c>
      <c r="AM26" s="54">
        <v>230.6</v>
      </c>
      <c r="AN26" s="101">
        <v>8.5</v>
      </c>
      <c r="AO26" s="65"/>
      <c r="AP26" s="66"/>
      <c r="AQ26" s="67"/>
      <c r="AR26" s="26"/>
      <c r="AS26" s="26"/>
      <c r="AT26" s="65"/>
      <c r="AU26" s="65"/>
      <c r="AV26" s="70"/>
      <c r="AW26" s="26"/>
      <c r="AX26" s="26"/>
      <c r="AY26" s="65"/>
      <c r="AZ26" s="73"/>
      <c r="BA26" s="70"/>
      <c r="BB26" s="26"/>
      <c r="BC26" s="26"/>
      <c r="BD26" s="66"/>
      <c r="BE26" s="65"/>
      <c r="BF26" s="70"/>
      <c r="BG26" s="26"/>
      <c r="BH26" s="26"/>
      <c r="BI26" s="26"/>
      <c r="BJ26" s="26"/>
      <c r="BK26" s="26"/>
    </row>
    <row r="27" spans="1:63" ht="21">
      <c r="A27" s="74">
        <v>160.63</v>
      </c>
      <c r="B27" s="75">
        <v>-0.37</v>
      </c>
      <c r="C27" s="76">
        <f t="shared" si="20"/>
        <v>1.45</v>
      </c>
      <c r="D27" s="45">
        <v>162.7</v>
      </c>
      <c r="E27" s="41">
        <v>9.5</v>
      </c>
      <c r="F27" s="77">
        <v>259.13</v>
      </c>
      <c r="G27" s="52">
        <v>0.13</v>
      </c>
      <c r="H27" s="78">
        <f t="shared" si="21"/>
        <v>3.5599999999999996</v>
      </c>
      <c r="I27" s="79">
        <v>261.2</v>
      </c>
      <c r="J27" s="46">
        <v>5</v>
      </c>
      <c r="K27" s="80">
        <v>304.83</v>
      </c>
      <c r="L27" s="38">
        <v>0.83</v>
      </c>
      <c r="M27" s="81">
        <f t="shared" si="22"/>
        <v>0.39</v>
      </c>
      <c r="N27" s="82">
        <v>306.899999999999</v>
      </c>
      <c r="O27" s="96">
        <v>4</v>
      </c>
      <c r="P27" s="51">
        <f t="shared" si="3"/>
        <v>291.4299999999998</v>
      </c>
      <c r="Q27" s="52">
        <v>-0.57</v>
      </c>
      <c r="R27" s="53">
        <f t="shared" si="23"/>
        <v>0.5800000000000001</v>
      </c>
      <c r="S27" s="83">
        <v>293.500000000001</v>
      </c>
      <c r="T27" s="99">
        <v>10</v>
      </c>
      <c r="U27" s="51">
        <f t="shared" si="5"/>
        <v>230.7299999999998</v>
      </c>
      <c r="V27" s="57">
        <v>0.31</v>
      </c>
      <c r="W27" s="56">
        <f t="shared" si="24"/>
        <v>0.3849999999999999</v>
      </c>
      <c r="X27" s="57">
        <v>232.8</v>
      </c>
      <c r="Y27" s="57">
        <v>7</v>
      </c>
      <c r="Z27" s="84">
        <v>231.83</v>
      </c>
      <c r="AA27" s="38">
        <v>-0.17</v>
      </c>
      <c r="AB27" s="76">
        <f t="shared" si="25"/>
        <v>2.3000000000000007</v>
      </c>
      <c r="AC27" s="85">
        <v>233.9</v>
      </c>
      <c r="AD27" s="86">
        <v>7</v>
      </c>
      <c r="AE27" s="74">
        <v>215.73</v>
      </c>
      <c r="AF27" s="52">
        <v>0.57</v>
      </c>
      <c r="AG27" s="53">
        <f t="shared" si="26"/>
        <v>0.65</v>
      </c>
      <c r="AH27" s="83">
        <v>217.8</v>
      </c>
      <c r="AI27" s="100">
        <v>5.5</v>
      </c>
      <c r="AJ27" s="77">
        <f t="shared" si="9"/>
        <v>228.6299999999998</v>
      </c>
      <c r="AK27" s="52">
        <f t="shared" si="11"/>
        <v>-0.6699999999999998</v>
      </c>
      <c r="AL27" s="53">
        <f t="shared" si="27"/>
        <v>1.1500000000000004</v>
      </c>
      <c r="AM27" s="83">
        <v>230.7</v>
      </c>
      <c r="AN27" s="101">
        <v>8.5</v>
      </c>
      <c r="AO27" s="73"/>
      <c r="AP27" s="66"/>
      <c r="AQ27" s="67"/>
      <c r="AR27" s="26"/>
      <c r="AS27" s="26"/>
      <c r="AT27" s="65"/>
      <c r="AU27" s="65"/>
      <c r="AV27" s="70"/>
      <c r="AW27" s="26"/>
      <c r="AX27" s="26"/>
      <c r="AY27" s="73"/>
      <c r="AZ27" s="65"/>
      <c r="BA27" s="70"/>
      <c r="BB27" s="26"/>
      <c r="BC27" s="26"/>
      <c r="BD27" s="66"/>
      <c r="BE27" s="65"/>
      <c r="BF27" s="70"/>
      <c r="BG27" s="26"/>
      <c r="BH27" s="26"/>
      <c r="BI27" s="26"/>
      <c r="BJ27" s="26"/>
      <c r="BK27" s="26"/>
    </row>
    <row r="28" spans="1:63" ht="21">
      <c r="A28" s="37">
        <v>160.64</v>
      </c>
      <c r="B28" s="38">
        <v>-0.36</v>
      </c>
      <c r="C28" s="76">
        <f t="shared" si="20"/>
        <v>1.5999999999999999</v>
      </c>
      <c r="D28" s="79">
        <v>162.8</v>
      </c>
      <c r="E28" s="41">
        <v>11.5</v>
      </c>
      <c r="F28" s="89">
        <v>259.14</v>
      </c>
      <c r="G28" s="52">
        <v>0.14</v>
      </c>
      <c r="H28" s="78">
        <f t="shared" si="21"/>
        <v>3.8799999999999994</v>
      </c>
      <c r="I28" s="45">
        <v>261.3</v>
      </c>
      <c r="J28" s="46">
        <v>5</v>
      </c>
      <c r="K28" s="47">
        <v>304.84</v>
      </c>
      <c r="L28" s="38">
        <v>0.84</v>
      </c>
      <c r="M28" s="81">
        <f t="shared" si="22"/>
        <v>0.42000000000000004</v>
      </c>
      <c r="N28" s="40">
        <v>306.999999999999</v>
      </c>
      <c r="O28" s="96">
        <v>5</v>
      </c>
      <c r="P28" s="51">
        <f t="shared" si="3"/>
        <v>291.43999999999977</v>
      </c>
      <c r="Q28" s="52">
        <v>-0.56</v>
      </c>
      <c r="R28" s="53">
        <f t="shared" si="23"/>
        <v>0.6400000000000001</v>
      </c>
      <c r="S28" s="54">
        <v>293.600000000001</v>
      </c>
      <c r="T28" s="99">
        <v>12</v>
      </c>
      <c r="U28" s="51">
        <f t="shared" si="5"/>
        <v>230.73999999999978</v>
      </c>
      <c r="V28" s="55">
        <v>0.32</v>
      </c>
      <c r="W28" s="56">
        <f t="shared" si="24"/>
        <v>0.4299999999999999</v>
      </c>
      <c r="X28" s="57">
        <v>232.9</v>
      </c>
      <c r="Y28" s="57">
        <v>7</v>
      </c>
      <c r="Z28" s="84">
        <v>231.84</v>
      </c>
      <c r="AA28" s="38">
        <v>-0.16</v>
      </c>
      <c r="AB28" s="76">
        <f t="shared" si="25"/>
        <v>2.400000000000001</v>
      </c>
      <c r="AC28" s="85">
        <v>234</v>
      </c>
      <c r="AD28" s="86">
        <v>7</v>
      </c>
      <c r="AE28" s="37">
        <v>215.74</v>
      </c>
      <c r="AF28" s="52">
        <v>0.58</v>
      </c>
      <c r="AG28" s="53">
        <f t="shared" si="26"/>
        <v>0.7000000000000001</v>
      </c>
      <c r="AH28" s="83">
        <v>217.9</v>
      </c>
      <c r="AI28" s="100">
        <v>5.5</v>
      </c>
      <c r="AJ28" s="77">
        <f t="shared" si="9"/>
        <v>228.6399999999998</v>
      </c>
      <c r="AK28" s="52">
        <f t="shared" si="11"/>
        <v>-0.6599999999999998</v>
      </c>
      <c r="AL28" s="53">
        <f t="shared" si="27"/>
        <v>1.2000000000000004</v>
      </c>
      <c r="AM28" s="54">
        <v>230.8</v>
      </c>
      <c r="AN28" s="101">
        <v>8.5</v>
      </c>
      <c r="AO28" s="65"/>
      <c r="AP28" s="66"/>
      <c r="AQ28" s="67"/>
      <c r="AR28" s="26"/>
      <c r="AS28" s="26"/>
      <c r="AT28" s="65"/>
      <c r="AU28" s="65"/>
      <c r="AV28" s="70"/>
      <c r="AW28" s="26"/>
      <c r="AX28" s="26"/>
      <c r="AY28" s="65"/>
      <c r="AZ28" s="65"/>
      <c r="BA28" s="70"/>
      <c r="BB28" s="26"/>
      <c r="BC28" s="26"/>
      <c r="BD28" s="66"/>
      <c r="BE28" s="65"/>
      <c r="BF28" s="70"/>
      <c r="BG28" s="26"/>
      <c r="BH28" s="26"/>
      <c r="BI28" s="26"/>
      <c r="BJ28" s="26"/>
      <c r="BK28" s="26"/>
    </row>
    <row r="29" spans="1:63" ht="21">
      <c r="A29" s="74">
        <v>160.65</v>
      </c>
      <c r="B29" s="75">
        <v>-0.35</v>
      </c>
      <c r="C29" s="76">
        <f t="shared" si="20"/>
        <v>1.7499999999999998</v>
      </c>
      <c r="D29" s="45">
        <v>162.9</v>
      </c>
      <c r="E29" s="41">
        <v>11.5</v>
      </c>
      <c r="F29" s="77">
        <v>259.15</v>
      </c>
      <c r="G29" s="52">
        <v>0.15</v>
      </c>
      <c r="H29" s="78">
        <f t="shared" si="21"/>
        <v>4.199999999999999</v>
      </c>
      <c r="I29" s="79">
        <v>261.4</v>
      </c>
      <c r="J29" s="46">
        <v>6</v>
      </c>
      <c r="K29" s="80">
        <v>304.85</v>
      </c>
      <c r="L29" s="38">
        <v>0.85</v>
      </c>
      <c r="M29" s="81">
        <f t="shared" si="22"/>
        <v>0.45000000000000007</v>
      </c>
      <c r="N29" s="82">
        <v>307.099999999999</v>
      </c>
      <c r="O29" s="96">
        <v>5</v>
      </c>
      <c r="P29" s="51">
        <f t="shared" si="3"/>
        <v>291.44999999999976</v>
      </c>
      <c r="Q29" s="52">
        <v>-0.55</v>
      </c>
      <c r="R29" s="53">
        <f t="shared" si="23"/>
        <v>0.7000000000000002</v>
      </c>
      <c r="S29" s="83">
        <v>293.700000000001</v>
      </c>
      <c r="T29" s="99">
        <v>12</v>
      </c>
      <c r="U29" s="51">
        <f t="shared" si="5"/>
        <v>230.74999999999977</v>
      </c>
      <c r="V29" s="57">
        <v>0.33</v>
      </c>
      <c r="W29" s="56">
        <f t="shared" si="24"/>
        <v>0.47499999999999987</v>
      </c>
      <c r="X29" s="57">
        <v>233</v>
      </c>
      <c r="Y29" s="57">
        <v>8</v>
      </c>
      <c r="Z29" s="84">
        <v>231.85</v>
      </c>
      <c r="AA29" s="38">
        <v>-0.15</v>
      </c>
      <c r="AB29" s="76">
        <f t="shared" si="25"/>
        <v>2.500000000000001</v>
      </c>
      <c r="AC29" s="85">
        <v>234.1</v>
      </c>
      <c r="AD29" s="86">
        <v>7</v>
      </c>
      <c r="AE29" s="74">
        <v>215.75</v>
      </c>
      <c r="AF29" s="52">
        <v>0.59</v>
      </c>
      <c r="AG29" s="53">
        <f t="shared" si="26"/>
        <v>0.7500000000000001</v>
      </c>
      <c r="AH29" s="83">
        <v>218</v>
      </c>
      <c r="AI29" s="100">
        <v>6</v>
      </c>
      <c r="AJ29" s="77">
        <f t="shared" si="9"/>
        <v>228.64999999999978</v>
      </c>
      <c r="AK29" s="52">
        <f t="shared" si="11"/>
        <v>-0.6499999999999998</v>
      </c>
      <c r="AL29" s="53">
        <f t="shared" si="27"/>
        <v>1.2500000000000004</v>
      </c>
      <c r="AM29" s="83">
        <v>230.9</v>
      </c>
      <c r="AN29" s="101">
        <v>8.5</v>
      </c>
      <c r="AO29" s="73"/>
      <c r="AP29" s="66"/>
      <c r="AQ29" s="67"/>
      <c r="AR29" s="26"/>
      <c r="AS29" s="26"/>
      <c r="AT29" s="65"/>
      <c r="AU29" s="65"/>
      <c r="AV29" s="70"/>
      <c r="AW29" s="26"/>
      <c r="AX29" s="26"/>
      <c r="AY29" s="73"/>
      <c r="AZ29" s="65"/>
      <c r="BA29" s="70"/>
      <c r="BB29" s="26"/>
      <c r="BC29" s="26"/>
      <c r="BD29" s="66"/>
      <c r="BE29" s="65"/>
      <c r="BF29" s="70"/>
      <c r="BG29" s="26"/>
      <c r="BH29" s="26"/>
      <c r="BI29" s="26"/>
      <c r="BJ29" s="26"/>
      <c r="BK29" s="26"/>
    </row>
    <row r="30" spans="1:63" ht="21">
      <c r="A30" s="37">
        <v>160.66</v>
      </c>
      <c r="B30" s="38">
        <v>-0.34</v>
      </c>
      <c r="C30" s="76">
        <f t="shared" si="20"/>
        <v>1.8999999999999997</v>
      </c>
      <c r="D30" s="79">
        <v>163</v>
      </c>
      <c r="E30" s="41">
        <v>12</v>
      </c>
      <c r="F30" s="89">
        <v>259.16</v>
      </c>
      <c r="G30" s="52">
        <v>0.16</v>
      </c>
      <c r="H30" s="78">
        <f t="shared" si="21"/>
        <v>4.52</v>
      </c>
      <c r="I30" s="45">
        <v>261.5</v>
      </c>
      <c r="J30" s="46">
        <v>6</v>
      </c>
      <c r="K30" s="47">
        <v>304.86</v>
      </c>
      <c r="L30" s="38">
        <v>0.86</v>
      </c>
      <c r="M30" s="81">
        <f t="shared" si="22"/>
        <v>0.4800000000000001</v>
      </c>
      <c r="N30" s="40">
        <v>307.199999999999</v>
      </c>
      <c r="O30" s="96">
        <v>5.5</v>
      </c>
      <c r="P30" s="51">
        <f t="shared" si="3"/>
        <v>291.45999999999975</v>
      </c>
      <c r="Q30" s="52">
        <v>-0.54</v>
      </c>
      <c r="R30" s="53">
        <f t="shared" si="23"/>
        <v>0.7600000000000002</v>
      </c>
      <c r="S30" s="54">
        <v>293.800000000001</v>
      </c>
      <c r="T30" s="99">
        <v>12</v>
      </c>
      <c r="U30" s="51">
        <f t="shared" si="5"/>
        <v>230.75999999999976</v>
      </c>
      <c r="V30" s="55">
        <v>0.34</v>
      </c>
      <c r="W30" s="56">
        <f t="shared" si="24"/>
        <v>0.5199999999999999</v>
      </c>
      <c r="X30" s="57">
        <v>233.1</v>
      </c>
      <c r="Y30" s="57">
        <v>8</v>
      </c>
      <c r="Z30" s="84">
        <v>231.86</v>
      </c>
      <c r="AA30" s="38">
        <v>-0.14</v>
      </c>
      <c r="AB30" s="76">
        <f t="shared" si="25"/>
        <v>2.600000000000001</v>
      </c>
      <c r="AC30" s="85">
        <v>234.2</v>
      </c>
      <c r="AD30" s="86">
        <v>7.5</v>
      </c>
      <c r="AE30" s="37">
        <v>215.76</v>
      </c>
      <c r="AF30" s="52">
        <v>0.6</v>
      </c>
      <c r="AG30" s="53">
        <f t="shared" si="26"/>
        <v>0.8000000000000002</v>
      </c>
      <c r="AH30" s="83">
        <v>218.1</v>
      </c>
      <c r="AI30" s="100">
        <v>6</v>
      </c>
      <c r="AJ30" s="77">
        <f t="shared" si="9"/>
        <v>228.65999999999977</v>
      </c>
      <c r="AK30" s="52">
        <f t="shared" si="11"/>
        <v>-0.6399999999999998</v>
      </c>
      <c r="AL30" s="53">
        <f t="shared" si="27"/>
        <v>1.3000000000000005</v>
      </c>
      <c r="AM30" s="54">
        <v>231</v>
      </c>
      <c r="AN30" s="101">
        <v>9</v>
      </c>
      <c r="AO30" s="65"/>
      <c r="AP30" s="66"/>
      <c r="AQ30" s="67"/>
      <c r="AR30" s="26"/>
      <c r="AS30" s="26"/>
      <c r="AT30" s="65"/>
      <c r="AU30" s="65"/>
      <c r="AV30" s="70"/>
      <c r="AW30" s="26"/>
      <c r="AX30" s="26"/>
      <c r="AY30" s="65"/>
      <c r="AZ30" s="65"/>
      <c r="BA30" s="70"/>
      <c r="BB30" s="26"/>
      <c r="BC30" s="26"/>
      <c r="BD30" s="66"/>
      <c r="BE30" s="65"/>
      <c r="BF30" s="70"/>
      <c r="BG30" s="26"/>
      <c r="BH30" s="26"/>
      <c r="BI30" s="26"/>
      <c r="BJ30" s="26"/>
      <c r="BK30" s="26"/>
    </row>
    <row r="31" spans="1:63" ht="21">
      <c r="A31" s="74">
        <v>160.67</v>
      </c>
      <c r="B31" s="75">
        <v>-0.33</v>
      </c>
      <c r="C31" s="76">
        <f t="shared" si="20"/>
        <v>2.05</v>
      </c>
      <c r="D31" s="45">
        <v>163.1</v>
      </c>
      <c r="E31" s="41">
        <v>12</v>
      </c>
      <c r="F31" s="77">
        <v>259.17</v>
      </c>
      <c r="G31" s="52">
        <v>0.17</v>
      </c>
      <c r="H31" s="78">
        <f t="shared" si="21"/>
        <v>4.84</v>
      </c>
      <c r="I31" s="79">
        <v>261.6</v>
      </c>
      <c r="J31" s="46">
        <v>6</v>
      </c>
      <c r="K31" s="80">
        <v>304.87</v>
      </c>
      <c r="L31" s="38">
        <v>0.87</v>
      </c>
      <c r="M31" s="81">
        <f t="shared" si="22"/>
        <v>0.5100000000000001</v>
      </c>
      <c r="N31" s="82">
        <v>307.299999999999</v>
      </c>
      <c r="O31" s="96">
        <v>5.5</v>
      </c>
      <c r="P31" s="51">
        <f t="shared" si="3"/>
        <v>291.46999999999974</v>
      </c>
      <c r="Q31" s="52">
        <v>-0.53</v>
      </c>
      <c r="R31" s="53">
        <f t="shared" si="23"/>
        <v>0.8200000000000003</v>
      </c>
      <c r="S31" s="83">
        <v>293.900000000001</v>
      </c>
      <c r="T31" s="99">
        <v>16</v>
      </c>
      <c r="U31" s="51">
        <f t="shared" si="5"/>
        <v>230.76999999999975</v>
      </c>
      <c r="V31" s="57">
        <v>0.35</v>
      </c>
      <c r="W31" s="56">
        <f t="shared" si="24"/>
        <v>0.565</v>
      </c>
      <c r="X31" s="57">
        <v>233.2</v>
      </c>
      <c r="Y31" s="57">
        <v>8</v>
      </c>
      <c r="Z31" s="84">
        <v>231.87</v>
      </c>
      <c r="AA31" s="38">
        <v>-0.13</v>
      </c>
      <c r="AB31" s="76">
        <f t="shared" si="25"/>
        <v>2.700000000000001</v>
      </c>
      <c r="AC31" s="85">
        <v>234.3</v>
      </c>
      <c r="AD31" s="86">
        <v>7.5</v>
      </c>
      <c r="AE31" s="74">
        <v>215.77</v>
      </c>
      <c r="AF31" s="52">
        <v>0.61</v>
      </c>
      <c r="AG31" s="53">
        <f t="shared" si="26"/>
        <v>0.8500000000000002</v>
      </c>
      <c r="AH31" s="83">
        <v>218.2</v>
      </c>
      <c r="AI31" s="100">
        <v>7</v>
      </c>
      <c r="AJ31" s="77">
        <f t="shared" si="9"/>
        <v>228.66999999999976</v>
      </c>
      <c r="AK31" s="52">
        <f t="shared" si="11"/>
        <v>-0.6299999999999998</v>
      </c>
      <c r="AL31" s="53">
        <f t="shared" si="27"/>
        <v>1.3500000000000005</v>
      </c>
      <c r="AM31" s="83">
        <v>231.1</v>
      </c>
      <c r="AN31" s="101">
        <v>9</v>
      </c>
      <c r="AO31" s="73"/>
      <c r="AP31" s="66"/>
      <c r="AQ31" s="67"/>
      <c r="AR31" s="26"/>
      <c r="AS31" s="26"/>
      <c r="AT31" s="65"/>
      <c r="AU31" s="65"/>
      <c r="AV31" s="70"/>
      <c r="AW31" s="26"/>
      <c r="AX31" s="26"/>
      <c r="AY31" s="73"/>
      <c r="AZ31" s="65"/>
      <c r="BA31" s="70"/>
      <c r="BB31" s="26"/>
      <c r="BC31" s="26"/>
      <c r="BD31" s="66"/>
      <c r="BE31" s="65"/>
      <c r="BF31" s="70"/>
      <c r="BG31" s="26"/>
      <c r="BH31" s="26"/>
      <c r="BI31" s="26"/>
      <c r="BJ31" s="26"/>
      <c r="BK31" s="26"/>
    </row>
    <row r="32" spans="1:63" ht="21">
      <c r="A32" s="37">
        <v>160.68</v>
      </c>
      <c r="B32" s="38">
        <v>-0.32</v>
      </c>
      <c r="C32" s="76">
        <f t="shared" si="20"/>
        <v>2.1999999999999997</v>
      </c>
      <c r="D32" s="79">
        <v>163.2</v>
      </c>
      <c r="E32" s="41">
        <v>13</v>
      </c>
      <c r="F32" s="89">
        <v>259.18</v>
      </c>
      <c r="G32" s="52">
        <v>0.18</v>
      </c>
      <c r="H32" s="78">
        <f t="shared" si="21"/>
        <v>5.16</v>
      </c>
      <c r="I32" s="45">
        <v>261.7</v>
      </c>
      <c r="J32" s="46">
        <v>6</v>
      </c>
      <c r="K32" s="47">
        <v>304.88</v>
      </c>
      <c r="L32" s="38">
        <v>0.88</v>
      </c>
      <c r="M32" s="81">
        <f t="shared" si="22"/>
        <v>0.5400000000000001</v>
      </c>
      <c r="N32" s="40">
        <v>307.399999999999</v>
      </c>
      <c r="O32" s="96">
        <v>6</v>
      </c>
      <c r="P32" s="51">
        <f t="shared" si="3"/>
        <v>291.47999999999973</v>
      </c>
      <c r="Q32" s="52">
        <v>-0.52</v>
      </c>
      <c r="R32" s="53">
        <f t="shared" si="23"/>
        <v>0.8800000000000003</v>
      </c>
      <c r="S32" s="54">
        <v>294.000000000001</v>
      </c>
      <c r="T32" s="99">
        <v>17</v>
      </c>
      <c r="U32" s="51">
        <f t="shared" si="5"/>
        <v>230.77999999999975</v>
      </c>
      <c r="V32" s="55">
        <v>0.36</v>
      </c>
      <c r="W32" s="56">
        <f t="shared" si="24"/>
        <v>0.61</v>
      </c>
      <c r="X32" s="57">
        <v>233.3</v>
      </c>
      <c r="Y32" s="57">
        <v>8</v>
      </c>
      <c r="Z32" s="84">
        <v>231.88</v>
      </c>
      <c r="AA32" s="38">
        <v>-0.12</v>
      </c>
      <c r="AB32" s="76">
        <f t="shared" si="25"/>
        <v>2.800000000000001</v>
      </c>
      <c r="AC32" s="85">
        <v>234.4</v>
      </c>
      <c r="AD32" s="86">
        <v>7.5</v>
      </c>
      <c r="AE32" s="37">
        <v>215.78</v>
      </c>
      <c r="AF32" s="52">
        <v>0.62</v>
      </c>
      <c r="AG32" s="53">
        <f t="shared" si="26"/>
        <v>0.9000000000000002</v>
      </c>
      <c r="AH32" s="83">
        <v>218.3</v>
      </c>
      <c r="AI32" s="100">
        <v>7</v>
      </c>
      <c r="AJ32" s="77">
        <f t="shared" si="9"/>
        <v>228.67999999999975</v>
      </c>
      <c r="AK32" s="52">
        <f t="shared" si="11"/>
        <v>-0.6199999999999998</v>
      </c>
      <c r="AL32" s="53">
        <f t="shared" si="27"/>
        <v>1.4000000000000006</v>
      </c>
      <c r="AM32" s="54">
        <v>231.2</v>
      </c>
      <c r="AN32" s="101">
        <v>9</v>
      </c>
      <c r="AO32" s="65"/>
      <c r="AP32" s="66"/>
      <c r="AQ32" s="67"/>
      <c r="AR32" s="26"/>
      <c r="AS32" s="26"/>
      <c r="AT32" s="65"/>
      <c r="AU32" s="65"/>
      <c r="AV32" s="70"/>
      <c r="AW32" s="26"/>
      <c r="AX32" s="26"/>
      <c r="AY32" s="65"/>
      <c r="AZ32" s="65"/>
      <c r="BA32" s="70"/>
      <c r="BB32" s="26"/>
      <c r="BC32" s="26"/>
      <c r="BD32" s="66"/>
      <c r="BE32" s="65"/>
      <c r="BF32" s="70"/>
      <c r="BG32" s="26"/>
      <c r="BH32" s="26"/>
      <c r="BI32" s="26"/>
      <c r="BJ32" s="26"/>
      <c r="BK32" s="26"/>
    </row>
    <row r="33" spans="1:63" ht="21">
      <c r="A33" s="74">
        <v>160.69</v>
      </c>
      <c r="B33" s="75">
        <v>-0.31</v>
      </c>
      <c r="C33" s="76">
        <f t="shared" si="20"/>
        <v>2.3499999999999996</v>
      </c>
      <c r="D33" s="45">
        <v>163.3</v>
      </c>
      <c r="E33" s="41">
        <v>13</v>
      </c>
      <c r="F33" s="77">
        <v>259.19</v>
      </c>
      <c r="G33" s="52">
        <v>0.19</v>
      </c>
      <c r="H33" s="78">
        <f t="shared" si="21"/>
        <v>5.48</v>
      </c>
      <c r="I33" s="79">
        <v>261.8</v>
      </c>
      <c r="J33" s="46">
        <v>6</v>
      </c>
      <c r="K33" s="80">
        <v>304.89</v>
      </c>
      <c r="L33" s="38">
        <v>0.89</v>
      </c>
      <c r="M33" s="81">
        <f t="shared" si="22"/>
        <v>0.5700000000000002</v>
      </c>
      <c r="N33" s="82">
        <v>307.499999999999</v>
      </c>
      <c r="O33" s="96">
        <v>6</v>
      </c>
      <c r="P33" s="51">
        <f t="shared" si="3"/>
        <v>291.4899999999997</v>
      </c>
      <c r="Q33" s="52">
        <v>-0.51</v>
      </c>
      <c r="R33" s="53">
        <f t="shared" si="23"/>
        <v>0.9400000000000004</v>
      </c>
      <c r="S33" s="83">
        <v>294.100000000001</v>
      </c>
      <c r="T33" s="99">
        <v>19</v>
      </c>
      <c r="U33" s="51">
        <f t="shared" si="5"/>
        <v>230.78999999999974</v>
      </c>
      <c r="V33" s="57">
        <v>0.37</v>
      </c>
      <c r="W33" s="56">
        <f t="shared" si="24"/>
        <v>0.655</v>
      </c>
      <c r="X33" s="57">
        <v>233.4</v>
      </c>
      <c r="Y33" s="57">
        <v>9</v>
      </c>
      <c r="Z33" s="84">
        <v>231.89</v>
      </c>
      <c r="AA33" s="38">
        <v>-0.11</v>
      </c>
      <c r="AB33" s="76">
        <f t="shared" si="25"/>
        <v>2.9000000000000012</v>
      </c>
      <c r="AC33" s="85">
        <v>234.5</v>
      </c>
      <c r="AD33" s="86">
        <v>7.5</v>
      </c>
      <c r="AE33" s="74">
        <v>215.79</v>
      </c>
      <c r="AF33" s="52">
        <v>0.63</v>
      </c>
      <c r="AG33" s="53">
        <f t="shared" si="26"/>
        <v>0.9500000000000003</v>
      </c>
      <c r="AH33" s="83">
        <v>218.4</v>
      </c>
      <c r="AI33" s="100">
        <v>7</v>
      </c>
      <c r="AJ33" s="77">
        <f t="shared" si="9"/>
        <v>228.68999999999974</v>
      </c>
      <c r="AK33" s="52">
        <f t="shared" si="11"/>
        <v>-0.6099999999999998</v>
      </c>
      <c r="AL33" s="53">
        <f t="shared" si="27"/>
        <v>1.4500000000000006</v>
      </c>
      <c r="AM33" s="83">
        <v>231.3</v>
      </c>
      <c r="AN33" s="101">
        <v>9</v>
      </c>
      <c r="AO33" s="73"/>
      <c r="AP33" s="66"/>
      <c r="AQ33" s="67"/>
      <c r="AR33" s="26"/>
      <c r="AS33" s="26"/>
      <c r="AT33" s="65"/>
      <c r="AU33" s="65"/>
      <c r="AV33" s="70"/>
      <c r="AW33" s="26"/>
      <c r="AX33" s="26"/>
      <c r="AY33" s="73"/>
      <c r="AZ33" s="65"/>
      <c r="BA33" s="70"/>
      <c r="BB33" s="26"/>
      <c r="BC33" s="26"/>
      <c r="BD33" s="66"/>
      <c r="BE33" s="65"/>
      <c r="BF33" s="70"/>
      <c r="BG33" s="26"/>
      <c r="BH33" s="26"/>
      <c r="BI33" s="26"/>
      <c r="BJ33" s="26"/>
      <c r="BK33" s="26"/>
    </row>
    <row r="34" spans="1:63" ht="21">
      <c r="A34" s="37">
        <v>160.7</v>
      </c>
      <c r="B34" s="38">
        <v>-0.3</v>
      </c>
      <c r="C34" s="76">
        <f t="shared" si="20"/>
        <v>2.4999999999999996</v>
      </c>
      <c r="D34" s="79">
        <v>163.4</v>
      </c>
      <c r="E34" s="41">
        <v>14.5</v>
      </c>
      <c r="F34" s="89">
        <v>259.2</v>
      </c>
      <c r="G34" s="52">
        <v>0.2</v>
      </c>
      <c r="H34" s="78">
        <f t="shared" si="21"/>
        <v>5.800000000000001</v>
      </c>
      <c r="I34" s="45">
        <v>261.9</v>
      </c>
      <c r="J34" s="46">
        <v>6</v>
      </c>
      <c r="K34" s="47">
        <v>304.9</v>
      </c>
      <c r="L34" s="38">
        <v>0.9</v>
      </c>
      <c r="M34" s="81">
        <f t="shared" si="22"/>
        <v>0.6000000000000002</v>
      </c>
      <c r="N34" s="40">
        <v>307.599999999999</v>
      </c>
      <c r="O34" s="96">
        <v>7</v>
      </c>
      <c r="P34" s="51">
        <f t="shared" si="3"/>
        <v>291.4999999999997</v>
      </c>
      <c r="Q34" s="52">
        <v>-0.5</v>
      </c>
      <c r="R34" s="53">
        <f t="shared" si="23"/>
        <v>1.0000000000000004</v>
      </c>
      <c r="S34" s="54">
        <v>294.200000000001</v>
      </c>
      <c r="T34" s="99">
        <v>20</v>
      </c>
      <c r="U34" s="51">
        <f t="shared" si="5"/>
        <v>230.79999999999973</v>
      </c>
      <c r="V34" s="55">
        <v>0.38</v>
      </c>
      <c r="W34" s="56">
        <f t="shared" si="24"/>
        <v>0.7000000000000001</v>
      </c>
      <c r="X34" s="57">
        <v>233.5</v>
      </c>
      <c r="Y34" s="57">
        <v>9</v>
      </c>
      <c r="Z34" s="84">
        <v>231.9</v>
      </c>
      <c r="AA34" s="38">
        <v>-0.1</v>
      </c>
      <c r="AB34" s="76">
        <f t="shared" si="25"/>
        <v>3.0000000000000013</v>
      </c>
      <c r="AC34" s="85">
        <v>234.6</v>
      </c>
      <c r="AD34" s="86">
        <v>8</v>
      </c>
      <c r="AE34" s="37">
        <v>215.8</v>
      </c>
      <c r="AF34" s="52">
        <v>0.64</v>
      </c>
      <c r="AG34" s="53">
        <f t="shared" si="26"/>
        <v>1.0000000000000002</v>
      </c>
      <c r="AH34" s="83">
        <v>218.5</v>
      </c>
      <c r="AI34" s="102">
        <v>7</v>
      </c>
      <c r="AJ34" s="77">
        <f t="shared" si="9"/>
        <v>228.69999999999973</v>
      </c>
      <c r="AK34" s="52">
        <f t="shared" si="11"/>
        <v>-0.5999999999999998</v>
      </c>
      <c r="AL34" s="53">
        <f t="shared" si="27"/>
        <v>1.5000000000000007</v>
      </c>
      <c r="AM34" s="54">
        <v>231.4</v>
      </c>
      <c r="AN34" s="101">
        <v>9</v>
      </c>
      <c r="AO34" s="65"/>
      <c r="AP34" s="66"/>
      <c r="AQ34" s="67"/>
      <c r="AR34" s="26"/>
      <c r="AS34" s="26"/>
      <c r="AT34" s="65"/>
      <c r="AU34" s="65"/>
      <c r="AV34" s="70"/>
      <c r="AW34" s="26"/>
      <c r="AX34" s="26"/>
      <c r="AY34" s="65"/>
      <c r="AZ34" s="65"/>
      <c r="BA34" s="70"/>
      <c r="BB34" s="26"/>
      <c r="BC34" s="26"/>
      <c r="BD34" s="66"/>
      <c r="BE34" s="65"/>
      <c r="BF34" s="70"/>
      <c r="BG34" s="26"/>
      <c r="BH34" s="26"/>
      <c r="BI34" s="26"/>
      <c r="BJ34" s="26"/>
      <c r="BK34" s="26"/>
    </row>
    <row r="35" spans="1:63" ht="21">
      <c r="A35" s="74">
        <v>160.71</v>
      </c>
      <c r="B35" s="75">
        <v>-0.29</v>
      </c>
      <c r="C35" s="76">
        <f aca="true" t="shared" si="28" ref="C35:C44">C34+$E$7/10</f>
        <v>2.6499999999999995</v>
      </c>
      <c r="D35" s="45">
        <v>163.5</v>
      </c>
      <c r="E35" s="41">
        <v>14.5</v>
      </c>
      <c r="F35" s="77">
        <v>259.21</v>
      </c>
      <c r="G35" s="52">
        <v>0.21</v>
      </c>
      <c r="H35" s="78">
        <f aca="true" t="shared" si="29" ref="H35:H44">H34+$J$7/10</f>
        <v>6.160000000000001</v>
      </c>
      <c r="I35" s="79">
        <v>262</v>
      </c>
      <c r="J35" s="46">
        <v>6</v>
      </c>
      <c r="K35" s="80">
        <v>304.91</v>
      </c>
      <c r="L35" s="38">
        <v>0.91</v>
      </c>
      <c r="M35" s="81">
        <f aca="true" t="shared" si="30" ref="M35:M44">M34+$O$7/10</f>
        <v>0.6400000000000002</v>
      </c>
      <c r="N35" s="82">
        <v>307.699999999999</v>
      </c>
      <c r="O35" s="96">
        <v>7</v>
      </c>
      <c r="P35" s="51">
        <f t="shared" si="3"/>
        <v>291.5099999999997</v>
      </c>
      <c r="Q35" s="52">
        <v>-0.49</v>
      </c>
      <c r="R35" s="53">
        <f aca="true" t="shared" si="31" ref="R35:R44">R34+$T$7/10</f>
        <v>1.1000000000000005</v>
      </c>
      <c r="S35" s="83">
        <v>294.300000000001</v>
      </c>
      <c r="T35" s="99">
        <v>23</v>
      </c>
      <c r="U35" s="51">
        <f t="shared" si="5"/>
        <v>230.80999999999972</v>
      </c>
      <c r="V35" s="57">
        <v>0.39</v>
      </c>
      <c r="W35" s="56">
        <f aca="true" t="shared" si="32" ref="W35:W44">W34+$Y$7/10</f>
        <v>0.8700000000000001</v>
      </c>
      <c r="X35" s="57">
        <v>233.6</v>
      </c>
      <c r="Y35" s="57">
        <v>9</v>
      </c>
      <c r="Z35" s="84">
        <v>231.91</v>
      </c>
      <c r="AA35" s="38">
        <v>-0.09</v>
      </c>
      <c r="AB35" s="76">
        <f aca="true" t="shared" si="33" ref="AB35:AB44">AB34+$AD$7/10</f>
        <v>3.1000000000000014</v>
      </c>
      <c r="AC35" s="85">
        <v>234.7</v>
      </c>
      <c r="AD35" s="86">
        <v>8</v>
      </c>
      <c r="AE35" s="74">
        <v>215.81</v>
      </c>
      <c r="AF35" s="52">
        <v>0.65</v>
      </c>
      <c r="AG35" s="53">
        <f aca="true" t="shared" si="34" ref="AG35:AG44">AG34+$AI$7/10</f>
        <v>1.0750000000000002</v>
      </c>
      <c r="AH35" s="83">
        <v>218.6</v>
      </c>
      <c r="AI35" s="102">
        <v>7</v>
      </c>
      <c r="AJ35" s="77">
        <f t="shared" si="9"/>
        <v>228.70999999999972</v>
      </c>
      <c r="AK35" s="52">
        <f t="shared" si="11"/>
        <v>-0.5899999999999997</v>
      </c>
      <c r="AL35" s="53">
        <f aca="true" t="shared" si="35" ref="AL35:AL44">AL34+$AN$7/10</f>
        <v>1.5500000000000007</v>
      </c>
      <c r="AM35" s="83">
        <v>231.5</v>
      </c>
      <c r="AN35" s="101">
        <v>9</v>
      </c>
      <c r="AO35" s="73"/>
      <c r="AP35" s="66"/>
      <c r="AQ35" s="67"/>
      <c r="AR35" s="26"/>
      <c r="AS35" s="26"/>
      <c r="AT35" s="65"/>
      <c r="AU35" s="65"/>
      <c r="AV35" s="70"/>
      <c r="AW35" s="26"/>
      <c r="AX35" s="26"/>
      <c r="AY35" s="73"/>
      <c r="AZ35" s="65"/>
      <c r="BA35" s="70"/>
      <c r="BB35" s="26"/>
      <c r="BC35" s="26"/>
      <c r="BD35" s="66"/>
      <c r="BE35" s="65"/>
      <c r="BF35" s="70"/>
      <c r="BG35" s="26"/>
      <c r="BH35" s="26"/>
      <c r="BI35" s="26"/>
      <c r="BJ35" s="26"/>
      <c r="BK35" s="26"/>
    </row>
    <row r="36" spans="1:63" ht="21">
      <c r="A36" s="37">
        <v>160.72</v>
      </c>
      <c r="B36" s="38">
        <v>-0.28</v>
      </c>
      <c r="C36" s="76">
        <f t="shared" si="28"/>
        <v>2.7999999999999994</v>
      </c>
      <c r="D36" s="79">
        <v>163.6</v>
      </c>
      <c r="E36" s="41">
        <v>14.5</v>
      </c>
      <c r="F36" s="89">
        <v>259.22</v>
      </c>
      <c r="G36" s="52">
        <v>0.22</v>
      </c>
      <c r="H36" s="78">
        <f t="shared" si="29"/>
        <v>6.520000000000001</v>
      </c>
      <c r="I36" s="45">
        <v>262.1</v>
      </c>
      <c r="J36" s="46">
        <v>6</v>
      </c>
      <c r="K36" s="47">
        <v>304.92</v>
      </c>
      <c r="L36" s="38">
        <v>0.92</v>
      </c>
      <c r="M36" s="81">
        <f t="shared" si="30"/>
        <v>0.6800000000000003</v>
      </c>
      <c r="N36" s="40">
        <v>307.799999999999</v>
      </c>
      <c r="O36" s="96">
        <v>8.5</v>
      </c>
      <c r="P36" s="51">
        <f t="shared" si="3"/>
        <v>291.5199999999997</v>
      </c>
      <c r="Q36" s="52">
        <v>-0.48</v>
      </c>
      <c r="R36" s="53">
        <f t="shared" si="31"/>
        <v>1.2000000000000006</v>
      </c>
      <c r="S36" s="54">
        <v>294.400000000001</v>
      </c>
      <c r="T36" s="99">
        <v>25</v>
      </c>
      <c r="U36" s="51">
        <f t="shared" si="5"/>
        <v>230.8199999999997</v>
      </c>
      <c r="V36" s="55">
        <v>0.4</v>
      </c>
      <c r="W36" s="56">
        <f t="shared" si="32"/>
        <v>1.04</v>
      </c>
      <c r="X36" s="57">
        <v>233.7</v>
      </c>
      <c r="Y36" s="57">
        <v>9</v>
      </c>
      <c r="Z36" s="84">
        <v>231.92</v>
      </c>
      <c r="AA36" s="38">
        <v>-0.08</v>
      </c>
      <c r="AB36" s="76">
        <f t="shared" si="33"/>
        <v>3.2000000000000015</v>
      </c>
      <c r="AC36" s="85">
        <v>234.8</v>
      </c>
      <c r="AD36" s="86">
        <v>9</v>
      </c>
      <c r="AE36" s="37">
        <v>215.82</v>
      </c>
      <c r="AF36" s="52">
        <v>0.66</v>
      </c>
      <c r="AG36" s="53">
        <f t="shared" si="34"/>
        <v>1.1500000000000001</v>
      </c>
      <c r="AH36" s="83">
        <v>218.7</v>
      </c>
      <c r="AI36" s="102">
        <v>7</v>
      </c>
      <c r="AJ36" s="77">
        <f t="shared" si="9"/>
        <v>228.71999999999971</v>
      </c>
      <c r="AK36" s="52">
        <f t="shared" si="11"/>
        <v>-0.5799999999999997</v>
      </c>
      <c r="AL36" s="53">
        <f t="shared" si="35"/>
        <v>1.6000000000000008</v>
      </c>
      <c r="AM36" s="54">
        <v>231.6</v>
      </c>
      <c r="AN36" s="101">
        <v>10</v>
      </c>
      <c r="AO36" s="65"/>
      <c r="AP36" s="66"/>
      <c r="AQ36" s="67"/>
      <c r="AR36" s="26"/>
      <c r="AS36" s="26"/>
      <c r="AT36" s="65"/>
      <c r="AU36" s="65"/>
      <c r="AV36" s="70"/>
      <c r="AW36" s="26"/>
      <c r="AX36" s="26"/>
      <c r="AY36" s="65"/>
      <c r="AZ36" s="65"/>
      <c r="BA36" s="70"/>
      <c r="BB36" s="26"/>
      <c r="BC36" s="26"/>
      <c r="BD36" s="66"/>
      <c r="BE36" s="65"/>
      <c r="BF36" s="70"/>
      <c r="BG36" s="26"/>
      <c r="BH36" s="26"/>
      <c r="BI36" s="26"/>
      <c r="BJ36" s="26"/>
      <c r="BK36" s="26"/>
    </row>
    <row r="37" spans="1:63" ht="21">
      <c r="A37" s="74">
        <v>160.73</v>
      </c>
      <c r="B37" s="75">
        <v>-0.27</v>
      </c>
      <c r="C37" s="76">
        <f t="shared" si="28"/>
        <v>2.9499999999999993</v>
      </c>
      <c r="D37" s="45">
        <v>163.7</v>
      </c>
      <c r="E37" s="41">
        <v>14.5</v>
      </c>
      <c r="F37" s="77">
        <v>259.23</v>
      </c>
      <c r="G37" s="52">
        <v>0.23</v>
      </c>
      <c r="H37" s="78">
        <f t="shared" si="29"/>
        <v>6.880000000000002</v>
      </c>
      <c r="I37" s="79">
        <v>262.2</v>
      </c>
      <c r="J37" s="46">
        <v>6</v>
      </c>
      <c r="K37" s="80">
        <v>304.93</v>
      </c>
      <c r="L37" s="38">
        <v>0.93</v>
      </c>
      <c r="M37" s="81">
        <f t="shared" si="30"/>
        <v>0.7200000000000003</v>
      </c>
      <c r="N37" s="82">
        <v>307.899999999999</v>
      </c>
      <c r="O37" s="96">
        <v>8.5</v>
      </c>
      <c r="P37" s="51">
        <f t="shared" si="3"/>
        <v>291.5299999999997</v>
      </c>
      <c r="Q37" s="52">
        <v>-0.47</v>
      </c>
      <c r="R37" s="53">
        <f t="shared" si="31"/>
        <v>1.3000000000000007</v>
      </c>
      <c r="S37" s="83">
        <v>294.500000000001</v>
      </c>
      <c r="T37" s="99">
        <v>26</v>
      </c>
      <c r="U37" s="51">
        <f t="shared" si="5"/>
        <v>230.8299999999997</v>
      </c>
      <c r="V37" s="57">
        <v>0.41</v>
      </c>
      <c r="W37" s="56">
        <f t="shared" si="32"/>
        <v>1.21</v>
      </c>
      <c r="X37" s="57">
        <v>233.8</v>
      </c>
      <c r="Y37" s="57">
        <v>9</v>
      </c>
      <c r="Z37" s="84">
        <v>231.93</v>
      </c>
      <c r="AA37" s="38">
        <v>-0.07</v>
      </c>
      <c r="AB37" s="76">
        <f t="shared" si="33"/>
        <v>3.3000000000000016</v>
      </c>
      <c r="AC37" s="85">
        <v>234.9</v>
      </c>
      <c r="AD37" s="86">
        <v>9</v>
      </c>
      <c r="AE37" s="74">
        <v>215.83</v>
      </c>
      <c r="AF37" s="52">
        <v>0.67</v>
      </c>
      <c r="AG37" s="53">
        <f t="shared" si="34"/>
        <v>1.225</v>
      </c>
      <c r="AH37" s="83">
        <v>218.8</v>
      </c>
      <c r="AI37" s="102">
        <v>7.5</v>
      </c>
      <c r="AJ37" s="77">
        <f t="shared" si="9"/>
        <v>228.7299999999997</v>
      </c>
      <c r="AK37" s="52">
        <f t="shared" si="11"/>
        <v>-0.5699999999999997</v>
      </c>
      <c r="AL37" s="53">
        <f t="shared" si="35"/>
        <v>1.6500000000000008</v>
      </c>
      <c r="AM37" s="83">
        <v>231.7</v>
      </c>
      <c r="AN37" s="101">
        <v>10</v>
      </c>
      <c r="AO37" s="73"/>
      <c r="AP37" s="66"/>
      <c r="AQ37" s="67"/>
      <c r="AR37" s="26"/>
      <c r="AS37" s="26"/>
      <c r="AT37" s="65"/>
      <c r="AU37" s="65"/>
      <c r="AV37" s="70"/>
      <c r="AW37" s="26"/>
      <c r="AX37" s="26"/>
      <c r="AY37" s="73"/>
      <c r="AZ37" s="65"/>
      <c r="BA37" s="70"/>
      <c r="BB37" s="26"/>
      <c r="BC37" s="26"/>
      <c r="BD37" s="66"/>
      <c r="BE37" s="65"/>
      <c r="BF37" s="70"/>
      <c r="BG37" s="26"/>
      <c r="BH37" s="26"/>
      <c r="BI37" s="26"/>
      <c r="BJ37" s="26"/>
      <c r="BK37" s="26"/>
    </row>
    <row r="38" spans="1:63" ht="21">
      <c r="A38" s="37">
        <v>160.74</v>
      </c>
      <c r="B38" s="38">
        <v>-0.26</v>
      </c>
      <c r="C38" s="76">
        <f t="shared" si="28"/>
        <v>3.099999999999999</v>
      </c>
      <c r="D38" s="79">
        <v>163.8</v>
      </c>
      <c r="E38" s="41">
        <v>14.5</v>
      </c>
      <c r="F38" s="89">
        <v>259.24</v>
      </c>
      <c r="G38" s="52">
        <v>0.24</v>
      </c>
      <c r="H38" s="78">
        <f t="shared" si="29"/>
        <v>7.240000000000002</v>
      </c>
      <c r="I38" s="45">
        <v>262.3</v>
      </c>
      <c r="J38" s="46">
        <v>6</v>
      </c>
      <c r="K38" s="47">
        <v>304.94</v>
      </c>
      <c r="L38" s="38">
        <v>0.94</v>
      </c>
      <c r="M38" s="81">
        <f t="shared" si="30"/>
        <v>0.7600000000000003</v>
      </c>
      <c r="N38" s="40">
        <v>307.999999999999</v>
      </c>
      <c r="O38" s="96">
        <v>9</v>
      </c>
      <c r="P38" s="51">
        <f t="shared" si="3"/>
        <v>291.5399999999997</v>
      </c>
      <c r="Q38" s="52">
        <v>-0.46</v>
      </c>
      <c r="R38" s="53">
        <f t="shared" si="31"/>
        <v>1.4000000000000008</v>
      </c>
      <c r="S38" s="54">
        <v>294.600000000001</v>
      </c>
      <c r="T38" s="99">
        <v>26</v>
      </c>
      <c r="U38" s="51">
        <f t="shared" si="5"/>
        <v>230.8399999999997</v>
      </c>
      <c r="V38" s="55">
        <v>0.42</v>
      </c>
      <c r="W38" s="56">
        <f t="shared" si="32"/>
        <v>1.38</v>
      </c>
      <c r="X38" s="57">
        <v>233.9</v>
      </c>
      <c r="Y38" s="57">
        <v>9</v>
      </c>
      <c r="Z38" s="84">
        <v>231.94</v>
      </c>
      <c r="AA38" s="38">
        <v>-0.06</v>
      </c>
      <c r="AB38" s="76">
        <f t="shared" si="33"/>
        <v>3.4000000000000017</v>
      </c>
      <c r="AC38" s="85">
        <v>235</v>
      </c>
      <c r="AD38" s="86">
        <v>9</v>
      </c>
      <c r="AE38" s="37">
        <v>215.84</v>
      </c>
      <c r="AF38" s="52">
        <v>0.68</v>
      </c>
      <c r="AG38" s="53">
        <f t="shared" si="34"/>
        <v>1.3</v>
      </c>
      <c r="AH38" s="83">
        <v>218.9</v>
      </c>
      <c r="AI38" s="102">
        <v>7.5</v>
      </c>
      <c r="AJ38" s="77">
        <f t="shared" si="9"/>
        <v>228.7399999999997</v>
      </c>
      <c r="AK38" s="52">
        <f t="shared" si="11"/>
        <v>-0.5599999999999997</v>
      </c>
      <c r="AL38" s="53">
        <f t="shared" si="35"/>
        <v>1.7000000000000008</v>
      </c>
      <c r="AM38" s="54">
        <v>231.8</v>
      </c>
      <c r="AN38" s="101">
        <v>10</v>
      </c>
      <c r="AO38" s="65"/>
      <c r="AP38" s="66"/>
      <c r="AQ38" s="67"/>
      <c r="AR38" s="26"/>
      <c r="AS38" s="26"/>
      <c r="AT38" s="65"/>
      <c r="AU38" s="65"/>
      <c r="AV38" s="70"/>
      <c r="AW38" s="26"/>
      <c r="AX38" s="26"/>
      <c r="AY38" s="65"/>
      <c r="AZ38" s="65"/>
      <c r="BA38" s="70"/>
      <c r="BB38" s="26"/>
      <c r="BC38" s="26"/>
      <c r="BD38" s="66"/>
      <c r="BE38" s="65"/>
      <c r="BF38" s="70"/>
      <c r="BG38" s="26"/>
      <c r="BH38" s="26"/>
      <c r="BI38" s="26"/>
      <c r="BJ38" s="26"/>
      <c r="BK38" s="26"/>
    </row>
    <row r="39" spans="1:63" ht="21">
      <c r="A39" s="74">
        <v>160.75</v>
      </c>
      <c r="B39" s="75">
        <v>-0.25</v>
      </c>
      <c r="C39" s="76">
        <f t="shared" si="28"/>
        <v>3.249999999999999</v>
      </c>
      <c r="D39" s="45">
        <v>163.9</v>
      </c>
      <c r="E39" s="41">
        <v>14.5</v>
      </c>
      <c r="F39" s="77">
        <v>259.25</v>
      </c>
      <c r="G39" s="52">
        <v>0.25</v>
      </c>
      <c r="H39" s="78">
        <f t="shared" si="29"/>
        <v>7.600000000000002</v>
      </c>
      <c r="I39" s="79">
        <v>262.4</v>
      </c>
      <c r="J39" s="46">
        <v>6</v>
      </c>
      <c r="K39" s="80">
        <v>304.95</v>
      </c>
      <c r="L39" s="38">
        <v>0.95</v>
      </c>
      <c r="M39" s="81">
        <f t="shared" si="30"/>
        <v>0.8000000000000004</v>
      </c>
      <c r="N39" s="82">
        <v>308.099999999999</v>
      </c>
      <c r="O39" s="96">
        <v>10</v>
      </c>
      <c r="P39" s="51">
        <f t="shared" si="3"/>
        <v>291.54999999999967</v>
      </c>
      <c r="Q39" s="52">
        <v>-0.45</v>
      </c>
      <c r="R39" s="53">
        <f t="shared" si="31"/>
        <v>1.5000000000000009</v>
      </c>
      <c r="S39" s="83">
        <v>294.700000000001</v>
      </c>
      <c r="T39" s="99">
        <v>26</v>
      </c>
      <c r="U39" s="51">
        <f t="shared" si="5"/>
        <v>230.84999999999968</v>
      </c>
      <c r="V39" s="57">
        <v>0.43</v>
      </c>
      <c r="W39" s="56">
        <f t="shared" si="32"/>
        <v>1.5499999999999998</v>
      </c>
      <c r="X39" s="57">
        <v>234</v>
      </c>
      <c r="Y39" s="57">
        <v>9</v>
      </c>
      <c r="Z39" s="84">
        <v>231.95</v>
      </c>
      <c r="AA39" s="38">
        <v>-0.05</v>
      </c>
      <c r="AB39" s="76">
        <f t="shared" si="33"/>
        <v>3.5000000000000018</v>
      </c>
      <c r="AC39" s="85">
        <v>235.1</v>
      </c>
      <c r="AD39" s="86">
        <v>9</v>
      </c>
      <c r="AE39" s="74">
        <v>215.85</v>
      </c>
      <c r="AF39" s="52">
        <v>0.69</v>
      </c>
      <c r="AG39" s="53">
        <f t="shared" si="34"/>
        <v>1.375</v>
      </c>
      <c r="AH39" s="83">
        <v>219</v>
      </c>
      <c r="AI39" s="102">
        <v>8</v>
      </c>
      <c r="AJ39" s="77">
        <f t="shared" si="9"/>
        <v>228.7499999999997</v>
      </c>
      <c r="AK39" s="52">
        <f t="shared" si="11"/>
        <v>-0.5499999999999997</v>
      </c>
      <c r="AL39" s="53">
        <f t="shared" si="35"/>
        <v>1.7500000000000009</v>
      </c>
      <c r="AM39" s="83">
        <v>231.9</v>
      </c>
      <c r="AN39" s="101">
        <v>10</v>
      </c>
      <c r="AO39" s="73"/>
      <c r="AP39" s="66"/>
      <c r="AQ39" s="67"/>
      <c r="AR39" s="26"/>
      <c r="AS39" s="26"/>
      <c r="AT39" s="65"/>
      <c r="AU39" s="65"/>
      <c r="AV39" s="70"/>
      <c r="AW39" s="26"/>
      <c r="AX39" s="26"/>
      <c r="AY39" s="73"/>
      <c r="AZ39" s="65"/>
      <c r="BA39" s="70"/>
      <c r="BB39" s="26"/>
      <c r="BC39" s="26"/>
      <c r="BD39" s="66"/>
      <c r="BE39" s="65"/>
      <c r="BF39" s="70"/>
      <c r="BG39" s="26"/>
      <c r="BH39" s="26"/>
      <c r="BI39" s="26"/>
      <c r="BJ39" s="26"/>
      <c r="BK39" s="26"/>
    </row>
    <row r="40" spans="1:63" ht="21">
      <c r="A40" s="37">
        <v>160.76</v>
      </c>
      <c r="B40" s="38">
        <v>-0.24</v>
      </c>
      <c r="C40" s="76">
        <f t="shared" si="28"/>
        <v>3.399999999999999</v>
      </c>
      <c r="D40" s="79">
        <v>164</v>
      </c>
      <c r="E40" s="41">
        <v>15.5</v>
      </c>
      <c r="F40" s="89">
        <v>259.26</v>
      </c>
      <c r="G40" s="52">
        <v>0.26</v>
      </c>
      <c r="H40" s="78">
        <f t="shared" si="29"/>
        <v>7.960000000000003</v>
      </c>
      <c r="I40" s="45">
        <v>262.5</v>
      </c>
      <c r="J40" s="46">
        <v>6</v>
      </c>
      <c r="K40" s="47">
        <v>304.96</v>
      </c>
      <c r="L40" s="38">
        <v>0.96</v>
      </c>
      <c r="M40" s="81">
        <f t="shared" si="30"/>
        <v>0.8400000000000004</v>
      </c>
      <c r="N40" s="40">
        <v>308.199999999999</v>
      </c>
      <c r="O40" s="96">
        <v>10</v>
      </c>
      <c r="P40" s="51">
        <f t="shared" si="3"/>
        <v>291.55999999999966</v>
      </c>
      <c r="Q40" s="52">
        <v>-0.44</v>
      </c>
      <c r="R40" s="53">
        <f t="shared" si="31"/>
        <v>1.600000000000001</v>
      </c>
      <c r="S40" s="54">
        <v>294.800000000001</v>
      </c>
      <c r="T40" s="99">
        <v>28</v>
      </c>
      <c r="U40" s="51">
        <f t="shared" si="5"/>
        <v>230.85999999999967</v>
      </c>
      <c r="V40" s="55">
        <v>0.44</v>
      </c>
      <c r="W40" s="56">
        <f t="shared" si="32"/>
        <v>1.7199999999999998</v>
      </c>
      <c r="X40" s="57">
        <v>234.1</v>
      </c>
      <c r="Y40" s="57">
        <v>9</v>
      </c>
      <c r="Z40" s="84">
        <v>231.96</v>
      </c>
      <c r="AA40" s="38">
        <v>-0.04</v>
      </c>
      <c r="AB40" s="76">
        <f t="shared" si="33"/>
        <v>3.600000000000002</v>
      </c>
      <c r="AC40" s="85">
        <v>235.2</v>
      </c>
      <c r="AD40" s="86">
        <v>9</v>
      </c>
      <c r="AE40" s="37">
        <v>215.86</v>
      </c>
      <c r="AF40" s="52">
        <v>0.7</v>
      </c>
      <c r="AG40" s="53">
        <f t="shared" si="34"/>
        <v>1.45</v>
      </c>
      <c r="AH40" s="83">
        <v>219.1</v>
      </c>
      <c r="AI40" s="102">
        <v>8</v>
      </c>
      <c r="AJ40" s="77">
        <f t="shared" si="9"/>
        <v>228.75999999999968</v>
      </c>
      <c r="AK40" s="52">
        <f t="shared" si="11"/>
        <v>-0.5399999999999997</v>
      </c>
      <c r="AL40" s="53">
        <f t="shared" si="35"/>
        <v>1.800000000000001</v>
      </c>
      <c r="AM40" s="54">
        <v>232</v>
      </c>
      <c r="AN40" s="101">
        <v>10</v>
      </c>
      <c r="AO40" s="65"/>
      <c r="AP40" s="66"/>
      <c r="AQ40" s="67"/>
      <c r="AR40" s="26"/>
      <c r="AS40" s="26"/>
      <c r="AT40" s="65"/>
      <c r="AU40" s="65"/>
      <c r="AV40" s="70"/>
      <c r="AW40" s="26"/>
      <c r="AX40" s="26"/>
      <c r="AY40" s="65"/>
      <c r="AZ40" s="65"/>
      <c r="BA40" s="70"/>
      <c r="BB40" s="26"/>
      <c r="BC40" s="26"/>
      <c r="BD40" s="66"/>
      <c r="BE40" s="65"/>
      <c r="BF40" s="70"/>
      <c r="BG40" s="26"/>
      <c r="BH40" s="26"/>
      <c r="BI40" s="26"/>
      <c r="BJ40" s="26"/>
      <c r="BK40" s="26"/>
    </row>
    <row r="41" spans="1:63" ht="21">
      <c r="A41" s="74">
        <v>160.77</v>
      </c>
      <c r="B41" s="75">
        <v>-0.23</v>
      </c>
      <c r="C41" s="76">
        <f t="shared" si="28"/>
        <v>3.549999999999999</v>
      </c>
      <c r="D41" s="45">
        <v>164.1</v>
      </c>
      <c r="E41" s="41">
        <v>15.5</v>
      </c>
      <c r="F41" s="77">
        <v>259.27</v>
      </c>
      <c r="G41" s="52">
        <v>0.27</v>
      </c>
      <c r="H41" s="78">
        <f t="shared" si="29"/>
        <v>8.320000000000002</v>
      </c>
      <c r="I41" s="79">
        <v>262.6</v>
      </c>
      <c r="J41" s="46">
        <v>6</v>
      </c>
      <c r="K41" s="80">
        <v>304.97</v>
      </c>
      <c r="L41" s="38">
        <v>0.97</v>
      </c>
      <c r="M41" s="81">
        <f t="shared" si="30"/>
        <v>0.8800000000000004</v>
      </c>
      <c r="N41" s="82">
        <v>308.299999999999</v>
      </c>
      <c r="O41" s="96">
        <v>11</v>
      </c>
      <c r="P41" s="51">
        <f t="shared" si="3"/>
        <v>291.56999999999965</v>
      </c>
      <c r="Q41" s="52">
        <v>-0.43</v>
      </c>
      <c r="R41" s="53">
        <f t="shared" si="31"/>
        <v>1.700000000000001</v>
      </c>
      <c r="S41" s="83">
        <v>294.900000000001</v>
      </c>
      <c r="T41" s="99">
        <v>28</v>
      </c>
      <c r="U41" s="51">
        <f t="shared" si="5"/>
        <v>230.86999999999966</v>
      </c>
      <c r="V41" s="57">
        <v>0.45</v>
      </c>
      <c r="W41" s="56">
        <f t="shared" si="32"/>
        <v>1.8899999999999997</v>
      </c>
      <c r="X41" s="57">
        <v>234.2</v>
      </c>
      <c r="Y41" s="57">
        <v>10</v>
      </c>
      <c r="Z41" s="84">
        <v>231.97</v>
      </c>
      <c r="AA41" s="38">
        <v>-0.03</v>
      </c>
      <c r="AB41" s="76">
        <f t="shared" si="33"/>
        <v>3.700000000000002</v>
      </c>
      <c r="AC41" s="85">
        <v>235.3</v>
      </c>
      <c r="AD41" s="86">
        <v>9</v>
      </c>
      <c r="AE41" s="74">
        <v>215.87</v>
      </c>
      <c r="AF41" s="52">
        <v>0.71</v>
      </c>
      <c r="AG41" s="53">
        <f t="shared" si="34"/>
        <v>1.525</v>
      </c>
      <c r="AH41" s="83">
        <v>219.2</v>
      </c>
      <c r="AI41" s="100">
        <v>8.5</v>
      </c>
      <c r="AJ41" s="77">
        <f t="shared" si="9"/>
        <v>228.76999999999967</v>
      </c>
      <c r="AK41" s="52">
        <f t="shared" si="11"/>
        <v>-0.5299999999999997</v>
      </c>
      <c r="AL41" s="53">
        <f t="shared" si="35"/>
        <v>1.850000000000001</v>
      </c>
      <c r="AM41" s="83">
        <v>232.1</v>
      </c>
      <c r="AN41" s="101">
        <v>10</v>
      </c>
      <c r="AO41" s="73"/>
      <c r="AP41" s="66"/>
      <c r="AQ41" s="67"/>
      <c r="AR41" s="26"/>
      <c r="AS41" s="26"/>
      <c r="AT41" s="65"/>
      <c r="AU41" s="65"/>
      <c r="AV41" s="70"/>
      <c r="AW41" s="26"/>
      <c r="AX41" s="26"/>
      <c r="AY41" s="73"/>
      <c r="AZ41" s="65"/>
      <c r="BA41" s="70"/>
      <c r="BB41" s="26"/>
      <c r="BC41" s="26"/>
      <c r="BD41" s="66"/>
      <c r="BE41" s="65"/>
      <c r="BF41" s="70"/>
      <c r="BG41" s="26"/>
      <c r="BH41" s="26"/>
      <c r="BI41" s="26"/>
      <c r="BJ41" s="26"/>
      <c r="BK41" s="26"/>
    </row>
    <row r="42" spans="1:63" ht="21">
      <c r="A42" s="37">
        <v>160.78</v>
      </c>
      <c r="B42" s="38">
        <v>-0.22</v>
      </c>
      <c r="C42" s="76">
        <f t="shared" si="28"/>
        <v>3.699999999999999</v>
      </c>
      <c r="D42" s="79">
        <v>164.2</v>
      </c>
      <c r="E42" s="41">
        <v>16</v>
      </c>
      <c r="F42" s="89">
        <v>259.28</v>
      </c>
      <c r="G42" s="52">
        <v>0.28</v>
      </c>
      <c r="H42" s="78">
        <f t="shared" si="29"/>
        <v>8.680000000000001</v>
      </c>
      <c r="I42" s="45">
        <v>262.7</v>
      </c>
      <c r="J42" s="46">
        <v>6</v>
      </c>
      <c r="K42" s="47">
        <v>304.98</v>
      </c>
      <c r="L42" s="38">
        <v>0.98</v>
      </c>
      <c r="M42" s="81">
        <f t="shared" si="30"/>
        <v>0.9200000000000005</v>
      </c>
      <c r="N42" s="40">
        <v>308.399999999999</v>
      </c>
      <c r="O42" s="96">
        <v>12</v>
      </c>
      <c r="P42" s="51">
        <f t="shared" si="3"/>
        <v>291.57999999999964</v>
      </c>
      <c r="Q42" s="52">
        <v>-0.42</v>
      </c>
      <c r="R42" s="53">
        <f t="shared" si="31"/>
        <v>1.8000000000000012</v>
      </c>
      <c r="S42" s="54">
        <v>295.000000000001</v>
      </c>
      <c r="T42" s="99">
        <v>30</v>
      </c>
      <c r="U42" s="51">
        <f t="shared" si="5"/>
        <v>230.87999999999965</v>
      </c>
      <c r="V42" s="55">
        <v>0.46</v>
      </c>
      <c r="W42" s="56">
        <f t="shared" si="32"/>
        <v>2.0599999999999996</v>
      </c>
      <c r="X42" s="57">
        <v>234.3</v>
      </c>
      <c r="Y42" s="57">
        <v>10</v>
      </c>
      <c r="Z42" s="84">
        <v>231.98</v>
      </c>
      <c r="AA42" s="38">
        <v>-0.02</v>
      </c>
      <c r="AB42" s="76">
        <f t="shared" si="33"/>
        <v>3.800000000000002</v>
      </c>
      <c r="AC42" s="85">
        <v>235.4</v>
      </c>
      <c r="AD42" s="86">
        <v>9</v>
      </c>
      <c r="AE42" s="37">
        <v>215.88</v>
      </c>
      <c r="AF42" s="52">
        <v>0.72</v>
      </c>
      <c r="AG42" s="53">
        <f t="shared" si="34"/>
        <v>1.5999999999999999</v>
      </c>
      <c r="AH42" s="83">
        <v>219.3</v>
      </c>
      <c r="AI42" s="100">
        <v>8.5</v>
      </c>
      <c r="AJ42" s="77">
        <f t="shared" si="9"/>
        <v>228.77999999999966</v>
      </c>
      <c r="AK42" s="52">
        <f t="shared" si="11"/>
        <v>-0.5199999999999997</v>
      </c>
      <c r="AL42" s="53">
        <f t="shared" si="35"/>
        <v>1.900000000000001</v>
      </c>
      <c r="AM42" s="54">
        <v>232.2</v>
      </c>
      <c r="AN42" s="101">
        <v>10</v>
      </c>
      <c r="AO42" s="65"/>
      <c r="AP42" s="66"/>
      <c r="AQ42" s="67"/>
      <c r="AR42" s="26"/>
      <c r="AS42" s="26"/>
      <c r="AT42" s="65"/>
      <c r="AU42" s="65"/>
      <c r="AV42" s="70"/>
      <c r="AW42" s="26"/>
      <c r="AX42" s="26"/>
      <c r="AY42" s="65"/>
      <c r="AZ42" s="65"/>
      <c r="BA42" s="70"/>
      <c r="BB42" s="26"/>
      <c r="BC42" s="26"/>
      <c r="BD42" s="66"/>
      <c r="BE42" s="65"/>
      <c r="BF42" s="70"/>
      <c r="BG42" s="26"/>
      <c r="BH42" s="26"/>
      <c r="BI42" s="26"/>
      <c r="BJ42" s="26"/>
      <c r="BK42" s="26"/>
    </row>
    <row r="43" spans="1:63" ht="21">
      <c r="A43" s="74">
        <v>160.79</v>
      </c>
      <c r="B43" s="75">
        <v>-0.21</v>
      </c>
      <c r="C43" s="76">
        <f t="shared" si="28"/>
        <v>3.8499999999999988</v>
      </c>
      <c r="D43" s="45">
        <v>164.3</v>
      </c>
      <c r="E43" s="41">
        <v>16</v>
      </c>
      <c r="F43" s="77">
        <v>259.29</v>
      </c>
      <c r="G43" s="52">
        <v>0.29</v>
      </c>
      <c r="H43" s="78">
        <f t="shared" si="29"/>
        <v>9.040000000000001</v>
      </c>
      <c r="I43" s="79">
        <v>262.8</v>
      </c>
      <c r="J43" s="46">
        <v>6</v>
      </c>
      <c r="K43" s="80">
        <v>304.99</v>
      </c>
      <c r="L43" s="38">
        <v>0.99</v>
      </c>
      <c r="M43" s="81">
        <f t="shared" si="30"/>
        <v>0.9600000000000005</v>
      </c>
      <c r="N43" s="82">
        <v>308.499999999999</v>
      </c>
      <c r="O43" s="96">
        <v>16</v>
      </c>
      <c r="P43" s="51">
        <f t="shared" si="3"/>
        <v>291.58999999999963</v>
      </c>
      <c r="Q43" s="52">
        <v>-0.41</v>
      </c>
      <c r="R43" s="53">
        <f t="shared" si="31"/>
        <v>1.9000000000000012</v>
      </c>
      <c r="S43" s="83">
        <v>295.100000000001</v>
      </c>
      <c r="T43" s="99">
        <v>30</v>
      </c>
      <c r="U43" s="51">
        <f t="shared" si="5"/>
        <v>230.88999999999965</v>
      </c>
      <c r="V43" s="57">
        <v>0.47</v>
      </c>
      <c r="W43" s="56">
        <f t="shared" si="32"/>
        <v>2.2299999999999995</v>
      </c>
      <c r="X43" s="57">
        <v>234.4</v>
      </c>
      <c r="Y43" s="57">
        <v>10</v>
      </c>
      <c r="Z43" s="84">
        <v>231.99</v>
      </c>
      <c r="AA43" s="38">
        <v>-0.01</v>
      </c>
      <c r="AB43" s="76">
        <f t="shared" si="33"/>
        <v>3.900000000000002</v>
      </c>
      <c r="AC43" s="85">
        <v>235.5</v>
      </c>
      <c r="AD43" s="86">
        <v>9</v>
      </c>
      <c r="AE43" s="74">
        <v>215.89</v>
      </c>
      <c r="AF43" s="52">
        <v>0.73</v>
      </c>
      <c r="AG43" s="53">
        <f t="shared" si="34"/>
        <v>1.6749999999999998</v>
      </c>
      <c r="AH43" s="83">
        <v>219.4</v>
      </c>
      <c r="AI43" s="100">
        <v>9</v>
      </c>
      <c r="AJ43" s="77">
        <f t="shared" si="9"/>
        <v>228.78999999999965</v>
      </c>
      <c r="AK43" s="52">
        <f t="shared" si="11"/>
        <v>-0.5099999999999997</v>
      </c>
      <c r="AL43" s="53">
        <f t="shared" si="35"/>
        <v>1.950000000000001</v>
      </c>
      <c r="AM43" s="83">
        <v>232.3</v>
      </c>
      <c r="AN43" s="101">
        <v>10</v>
      </c>
      <c r="AO43" s="73"/>
      <c r="AP43" s="66"/>
      <c r="AQ43" s="67"/>
      <c r="AR43" s="26"/>
      <c r="AS43" s="26"/>
      <c r="AT43" s="65"/>
      <c r="AU43" s="65"/>
      <c r="AV43" s="70"/>
      <c r="AW43" s="26"/>
      <c r="AX43" s="26"/>
      <c r="AY43" s="73"/>
      <c r="AZ43" s="65"/>
      <c r="BA43" s="70"/>
      <c r="BB43" s="26"/>
      <c r="BC43" s="26"/>
      <c r="BD43" s="66"/>
      <c r="BE43" s="65"/>
      <c r="BF43" s="70"/>
      <c r="BG43" s="26"/>
      <c r="BH43" s="26"/>
      <c r="BI43" s="26"/>
      <c r="BJ43" s="26"/>
      <c r="BK43" s="26"/>
    </row>
    <row r="44" spans="1:63" ht="21">
      <c r="A44" s="37">
        <v>160.8</v>
      </c>
      <c r="B44" s="38">
        <v>-0.2</v>
      </c>
      <c r="C44" s="76">
        <f t="shared" si="28"/>
        <v>3.9999999999999987</v>
      </c>
      <c r="D44" s="79">
        <v>164.4</v>
      </c>
      <c r="E44" s="41">
        <v>18</v>
      </c>
      <c r="F44" s="89">
        <v>259.3</v>
      </c>
      <c r="G44" s="52">
        <v>0.3</v>
      </c>
      <c r="H44" s="78">
        <f t="shared" si="29"/>
        <v>9.4</v>
      </c>
      <c r="I44" s="45">
        <v>262.9</v>
      </c>
      <c r="J44" s="46">
        <v>6</v>
      </c>
      <c r="K44" s="47">
        <v>305</v>
      </c>
      <c r="L44" s="38">
        <v>1</v>
      </c>
      <c r="M44" s="81">
        <f t="shared" si="30"/>
        <v>1.0000000000000004</v>
      </c>
      <c r="N44" s="40">
        <v>308.599999999999</v>
      </c>
      <c r="O44" s="96">
        <v>18</v>
      </c>
      <c r="P44" s="51">
        <f t="shared" si="3"/>
        <v>291.5999999999996</v>
      </c>
      <c r="Q44" s="52">
        <v>-0.4</v>
      </c>
      <c r="R44" s="53">
        <f t="shared" si="31"/>
        <v>2.0000000000000013</v>
      </c>
      <c r="S44" s="54">
        <v>295.200000000001</v>
      </c>
      <c r="T44" s="99">
        <v>30</v>
      </c>
      <c r="U44" s="51">
        <f t="shared" si="5"/>
        <v>230.89999999999964</v>
      </c>
      <c r="V44" s="55">
        <v>0.48</v>
      </c>
      <c r="W44" s="56">
        <f t="shared" si="32"/>
        <v>2.3999999999999995</v>
      </c>
      <c r="X44" s="57">
        <v>234.5</v>
      </c>
      <c r="Y44" s="57">
        <v>10</v>
      </c>
      <c r="Z44" s="84">
        <v>232</v>
      </c>
      <c r="AA44" s="38">
        <v>0</v>
      </c>
      <c r="AB44" s="76">
        <f t="shared" si="33"/>
        <v>4.000000000000002</v>
      </c>
      <c r="AC44" s="85">
        <v>235.6</v>
      </c>
      <c r="AD44" s="86">
        <v>10</v>
      </c>
      <c r="AE44" s="37">
        <v>215.9</v>
      </c>
      <c r="AF44" s="52">
        <v>0.74</v>
      </c>
      <c r="AG44" s="53">
        <f t="shared" si="34"/>
        <v>1.7499999999999998</v>
      </c>
      <c r="AH44" s="83">
        <v>219.5</v>
      </c>
      <c r="AI44" s="100">
        <v>9</v>
      </c>
      <c r="AJ44" s="77">
        <f t="shared" si="9"/>
        <v>228.79999999999964</v>
      </c>
      <c r="AK44" s="52">
        <f t="shared" si="11"/>
        <v>-0.49999999999999967</v>
      </c>
      <c r="AL44" s="53">
        <f t="shared" si="35"/>
        <v>2.000000000000001</v>
      </c>
      <c r="AM44" s="54">
        <v>232.4</v>
      </c>
      <c r="AN44" s="101">
        <v>10</v>
      </c>
      <c r="AO44" s="65"/>
      <c r="AP44" s="66"/>
      <c r="AQ44" s="67"/>
      <c r="AR44" s="26"/>
      <c r="AS44" s="26"/>
      <c r="AT44" s="65"/>
      <c r="AU44" s="65"/>
      <c r="AV44" s="70"/>
      <c r="AW44" s="26"/>
      <c r="AX44" s="26"/>
      <c r="AY44" s="65"/>
      <c r="AZ44" s="65"/>
      <c r="BA44" s="70"/>
      <c r="BB44" s="26"/>
      <c r="BC44" s="26"/>
      <c r="BD44" s="66"/>
      <c r="BE44" s="65"/>
      <c r="BF44" s="70"/>
      <c r="BG44" s="26"/>
      <c r="BH44" s="26"/>
      <c r="BI44" s="26"/>
      <c r="BJ44" s="26"/>
      <c r="BK44" s="26"/>
    </row>
    <row r="45" spans="1:63" ht="21">
      <c r="A45" s="74">
        <v>160.81</v>
      </c>
      <c r="B45" s="75">
        <v>-0.19</v>
      </c>
      <c r="C45" s="76">
        <f aca="true" t="shared" si="36" ref="C45:C54">C44+$E$8/10</f>
        <v>4.199999999999998</v>
      </c>
      <c r="D45" s="45">
        <v>164.5</v>
      </c>
      <c r="E45" s="41">
        <v>18</v>
      </c>
      <c r="F45" s="77">
        <v>259.31</v>
      </c>
      <c r="G45" s="52">
        <v>0.31</v>
      </c>
      <c r="H45" s="78">
        <f aca="true" t="shared" si="37" ref="H45:H54">H44+$J$8/10</f>
        <v>9.780000000000001</v>
      </c>
      <c r="I45" s="79">
        <v>263</v>
      </c>
      <c r="J45" s="46">
        <v>6</v>
      </c>
      <c r="K45" s="80">
        <v>305.01</v>
      </c>
      <c r="L45" s="38">
        <v>1.01</v>
      </c>
      <c r="M45" s="81">
        <f aca="true" t="shared" si="38" ref="M45:M54">M44+$O$8/10</f>
        <v>1.0500000000000005</v>
      </c>
      <c r="N45" s="82">
        <v>308.699999999999</v>
      </c>
      <c r="O45" s="96">
        <v>20</v>
      </c>
      <c r="P45" s="51">
        <f t="shared" si="3"/>
        <v>291.6099999999996</v>
      </c>
      <c r="Q45" s="52">
        <v>-0.39</v>
      </c>
      <c r="R45" s="53">
        <f aca="true" t="shared" si="39" ref="R45:R54">R44+$T$8/10</f>
        <v>2.1000000000000014</v>
      </c>
      <c r="S45" s="83">
        <v>295.300000000001</v>
      </c>
      <c r="T45" s="99">
        <v>30</v>
      </c>
      <c r="U45" s="51">
        <f t="shared" si="5"/>
        <v>230.90999999999963</v>
      </c>
      <c r="V45" s="57">
        <v>0.49</v>
      </c>
      <c r="W45" s="56">
        <f aca="true" t="shared" si="40" ref="W45:W54">W44+$Y$8/10</f>
        <v>2.5899999999999994</v>
      </c>
      <c r="X45" s="57">
        <v>234.6</v>
      </c>
      <c r="Y45" s="57">
        <v>10</v>
      </c>
      <c r="Z45" s="84">
        <v>232.01</v>
      </c>
      <c r="AA45" s="38">
        <v>0.01</v>
      </c>
      <c r="AB45" s="76">
        <f aca="true" t="shared" si="41" ref="AB45:AB54">AB44+$AD$8/10</f>
        <v>4.200000000000002</v>
      </c>
      <c r="AC45" s="85">
        <v>235.7</v>
      </c>
      <c r="AD45" s="86">
        <v>10</v>
      </c>
      <c r="AE45" s="74">
        <v>215.91</v>
      </c>
      <c r="AF45" s="52">
        <v>0.75</v>
      </c>
      <c r="AG45" s="53">
        <f aca="true" t="shared" si="42" ref="AG45:AG54">AG44+$AI$8/10</f>
        <v>1.8249999999999997</v>
      </c>
      <c r="AH45" s="83">
        <v>219.6</v>
      </c>
      <c r="AI45" s="100">
        <v>11</v>
      </c>
      <c r="AJ45" s="77">
        <f t="shared" si="9"/>
        <v>228.80999999999963</v>
      </c>
      <c r="AK45" s="52">
        <f t="shared" si="11"/>
        <v>-0.48999999999999966</v>
      </c>
      <c r="AL45" s="53">
        <f aca="true" t="shared" si="43" ref="AL45:AL54">AL44+$AN$8/10</f>
        <v>2.250000000000001</v>
      </c>
      <c r="AM45" s="83">
        <v>232.5</v>
      </c>
      <c r="AN45" s="101">
        <v>10</v>
      </c>
      <c r="AO45" s="73"/>
      <c r="AP45" s="66"/>
      <c r="AQ45" s="67"/>
      <c r="AR45" s="26"/>
      <c r="AS45" s="26"/>
      <c r="AT45" s="65"/>
      <c r="AU45" s="65"/>
      <c r="AV45" s="70"/>
      <c r="AW45" s="26"/>
      <c r="AX45" s="26"/>
      <c r="AY45" s="73"/>
      <c r="AZ45" s="65"/>
      <c r="BA45" s="70"/>
      <c r="BB45" s="26"/>
      <c r="BC45" s="26"/>
      <c r="BD45" s="66"/>
      <c r="BE45" s="65"/>
      <c r="BF45" s="70"/>
      <c r="BG45" s="26"/>
      <c r="BH45" s="26"/>
      <c r="BI45" s="26"/>
      <c r="BJ45" s="26"/>
      <c r="BK45" s="26"/>
    </row>
    <row r="46" spans="1:63" ht="21">
      <c r="A46" s="37">
        <v>160.82</v>
      </c>
      <c r="B46" s="38">
        <v>-0.18</v>
      </c>
      <c r="C46" s="76">
        <f t="shared" si="36"/>
        <v>4.399999999999999</v>
      </c>
      <c r="D46" s="79">
        <v>164.6</v>
      </c>
      <c r="E46" s="41">
        <v>19</v>
      </c>
      <c r="F46" s="89">
        <v>259.32</v>
      </c>
      <c r="G46" s="52">
        <v>0.32</v>
      </c>
      <c r="H46" s="78">
        <f t="shared" si="37"/>
        <v>10.160000000000002</v>
      </c>
      <c r="I46" s="45">
        <v>263.1</v>
      </c>
      <c r="J46" s="46">
        <v>6</v>
      </c>
      <c r="K46" s="47">
        <v>305.02</v>
      </c>
      <c r="L46" s="38">
        <v>1.02</v>
      </c>
      <c r="M46" s="81">
        <f t="shared" si="38"/>
        <v>1.1000000000000005</v>
      </c>
      <c r="N46" s="40">
        <v>308.799999999999</v>
      </c>
      <c r="O46" s="96">
        <v>27</v>
      </c>
      <c r="P46" s="51">
        <f t="shared" si="3"/>
        <v>291.6199999999996</v>
      </c>
      <c r="Q46" s="52">
        <v>-0.38</v>
      </c>
      <c r="R46" s="53">
        <f t="shared" si="39"/>
        <v>2.2000000000000015</v>
      </c>
      <c r="S46" s="54">
        <v>295.400000000001</v>
      </c>
      <c r="T46" s="99">
        <v>31</v>
      </c>
      <c r="U46" s="51">
        <f t="shared" si="5"/>
        <v>230.91999999999962</v>
      </c>
      <c r="V46" s="55">
        <v>0.5</v>
      </c>
      <c r="W46" s="56">
        <f t="shared" si="40"/>
        <v>2.7799999999999994</v>
      </c>
      <c r="X46" s="57">
        <v>234.7</v>
      </c>
      <c r="Y46" s="57">
        <v>10</v>
      </c>
      <c r="Z46" s="84">
        <v>232.02</v>
      </c>
      <c r="AA46" s="38">
        <v>0.02</v>
      </c>
      <c r="AB46" s="76">
        <f t="shared" si="41"/>
        <v>4.400000000000002</v>
      </c>
      <c r="AC46" s="85">
        <v>235.8</v>
      </c>
      <c r="AD46" s="86">
        <v>10.5</v>
      </c>
      <c r="AE46" s="37">
        <v>215.92</v>
      </c>
      <c r="AF46" s="52">
        <v>0.76</v>
      </c>
      <c r="AG46" s="53">
        <f t="shared" si="42"/>
        <v>1.8999999999999997</v>
      </c>
      <c r="AH46" s="83">
        <v>219.7</v>
      </c>
      <c r="AI46" s="100">
        <v>11</v>
      </c>
      <c r="AJ46" s="77">
        <f t="shared" si="9"/>
        <v>228.81999999999962</v>
      </c>
      <c r="AK46" s="52">
        <f t="shared" si="11"/>
        <v>-0.47999999999999965</v>
      </c>
      <c r="AL46" s="53">
        <f t="shared" si="43"/>
        <v>2.500000000000001</v>
      </c>
      <c r="AM46" s="54">
        <v>232.6</v>
      </c>
      <c r="AN46" s="101">
        <v>10</v>
      </c>
      <c r="AO46" s="65"/>
      <c r="AP46" s="66"/>
      <c r="AQ46" s="67"/>
      <c r="AR46" s="26"/>
      <c r="AS46" s="26"/>
      <c r="AT46" s="65"/>
      <c r="AU46" s="65"/>
      <c r="AV46" s="70"/>
      <c r="AW46" s="26"/>
      <c r="AX46" s="26"/>
      <c r="AY46" s="65"/>
      <c r="AZ46" s="65"/>
      <c r="BA46" s="70"/>
      <c r="BB46" s="26"/>
      <c r="BC46" s="26"/>
      <c r="BD46" s="66"/>
      <c r="BE46" s="65"/>
      <c r="BF46" s="70"/>
      <c r="BG46" s="26"/>
      <c r="BH46" s="26"/>
      <c r="BI46" s="26"/>
      <c r="BJ46" s="26"/>
      <c r="BK46" s="26"/>
    </row>
    <row r="47" spans="1:63" ht="21">
      <c r="A47" s="74">
        <v>160.83</v>
      </c>
      <c r="B47" s="75">
        <v>-0.17</v>
      </c>
      <c r="C47" s="76">
        <f t="shared" si="36"/>
        <v>4.599999999999999</v>
      </c>
      <c r="D47" s="45">
        <v>164.7</v>
      </c>
      <c r="E47" s="41">
        <v>19</v>
      </c>
      <c r="F47" s="77">
        <v>259.33</v>
      </c>
      <c r="G47" s="52">
        <v>0.33</v>
      </c>
      <c r="H47" s="78">
        <f t="shared" si="37"/>
        <v>10.540000000000003</v>
      </c>
      <c r="I47" s="79">
        <v>263.2</v>
      </c>
      <c r="J47" s="46">
        <v>7</v>
      </c>
      <c r="K47" s="80">
        <v>305.03</v>
      </c>
      <c r="L47" s="38">
        <v>1.03</v>
      </c>
      <c r="M47" s="81">
        <f t="shared" si="38"/>
        <v>1.1500000000000006</v>
      </c>
      <c r="N47" s="82">
        <v>308.899999999999</v>
      </c>
      <c r="O47" s="96">
        <v>33</v>
      </c>
      <c r="P47" s="51">
        <f t="shared" si="3"/>
        <v>291.6299999999996</v>
      </c>
      <c r="Q47" s="52">
        <v>-0.37</v>
      </c>
      <c r="R47" s="53">
        <f t="shared" si="39"/>
        <v>2.3000000000000016</v>
      </c>
      <c r="S47" s="83">
        <v>295.500000000001</v>
      </c>
      <c r="T47" s="99">
        <v>31</v>
      </c>
      <c r="U47" s="51">
        <f t="shared" si="5"/>
        <v>230.9299999999996</v>
      </c>
      <c r="V47" s="57">
        <v>0.51</v>
      </c>
      <c r="W47" s="56">
        <f t="shared" si="40"/>
        <v>2.9699999999999993</v>
      </c>
      <c r="X47" s="57">
        <v>234.8</v>
      </c>
      <c r="Y47" s="57">
        <v>10</v>
      </c>
      <c r="Z47" s="84">
        <v>232.03</v>
      </c>
      <c r="AA47" s="38">
        <v>0.03</v>
      </c>
      <c r="AB47" s="76">
        <f t="shared" si="41"/>
        <v>4.600000000000002</v>
      </c>
      <c r="AC47" s="85">
        <v>235.9</v>
      </c>
      <c r="AD47" s="86">
        <v>10.5</v>
      </c>
      <c r="AE47" s="74">
        <v>215.93</v>
      </c>
      <c r="AF47" s="52">
        <v>0.77</v>
      </c>
      <c r="AG47" s="53">
        <f t="shared" si="42"/>
        <v>1.9749999999999996</v>
      </c>
      <c r="AH47" s="83">
        <v>219.8</v>
      </c>
      <c r="AI47" s="100">
        <v>12.5</v>
      </c>
      <c r="AJ47" s="77">
        <f t="shared" si="9"/>
        <v>228.82999999999961</v>
      </c>
      <c r="AK47" s="52">
        <f t="shared" si="11"/>
        <v>-0.46999999999999964</v>
      </c>
      <c r="AL47" s="53">
        <f t="shared" si="43"/>
        <v>2.750000000000001</v>
      </c>
      <c r="AM47" s="83">
        <v>232.7</v>
      </c>
      <c r="AN47" s="101">
        <v>10</v>
      </c>
      <c r="AO47" s="73"/>
      <c r="AP47" s="66"/>
      <c r="AQ47" s="67"/>
      <c r="AR47" s="26"/>
      <c r="AS47" s="26"/>
      <c r="AT47" s="65"/>
      <c r="AU47" s="65"/>
      <c r="AV47" s="70"/>
      <c r="AW47" s="26"/>
      <c r="AX47" s="26"/>
      <c r="AY47" s="73"/>
      <c r="AZ47" s="65"/>
      <c r="BA47" s="70"/>
      <c r="BB47" s="26"/>
      <c r="BC47" s="26"/>
      <c r="BD47" s="66"/>
      <c r="BE47" s="65"/>
      <c r="BF47" s="70"/>
      <c r="BG47" s="26"/>
      <c r="BH47" s="26"/>
      <c r="BI47" s="26"/>
      <c r="BJ47" s="26"/>
      <c r="BK47" s="26"/>
    </row>
    <row r="48" spans="1:63" ht="21">
      <c r="A48" s="37">
        <v>160.84</v>
      </c>
      <c r="B48" s="38">
        <v>-0.16</v>
      </c>
      <c r="C48" s="76">
        <f t="shared" si="36"/>
        <v>4.799999999999999</v>
      </c>
      <c r="D48" s="79">
        <v>164.8</v>
      </c>
      <c r="E48" s="41">
        <v>20</v>
      </c>
      <c r="F48" s="89">
        <v>259.34</v>
      </c>
      <c r="G48" s="52">
        <v>0.34</v>
      </c>
      <c r="H48" s="78">
        <f t="shared" si="37"/>
        <v>10.920000000000003</v>
      </c>
      <c r="I48" s="45">
        <v>263.3</v>
      </c>
      <c r="J48" s="46">
        <v>7</v>
      </c>
      <c r="K48" s="47">
        <v>305.04</v>
      </c>
      <c r="L48" s="38">
        <v>1.04</v>
      </c>
      <c r="M48" s="81">
        <f t="shared" si="38"/>
        <v>1.2000000000000006</v>
      </c>
      <c r="N48" s="40">
        <v>308.999999999999</v>
      </c>
      <c r="O48" s="96">
        <v>43</v>
      </c>
      <c r="P48" s="51">
        <f t="shared" si="3"/>
        <v>291.6399999999996</v>
      </c>
      <c r="Q48" s="52">
        <v>-0.36</v>
      </c>
      <c r="R48" s="53">
        <f t="shared" si="39"/>
        <v>2.4000000000000017</v>
      </c>
      <c r="S48" s="54">
        <v>295.600000000001</v>
      </c>
      <c r="T48" s="99">
        <v>32</v>
      </c>
      <c r="U48" s="51">
        <f t="shared" si="5"/>
        <v>230.9399999999996</v>
      </c>
      <c r="V48" s="55">
        <v>0.52</v>
      </c>
      <c r="W48" s="56">
        <f t="shared" si="40"/>
        <v>3.1599999999999993</v>
      </c>
      <c r="X48" s="57">
        <v>234.9</v>
      </c>
      <c r="Y48" s="57">
        <v>10</v>
      </c>
      <c r="Z48" s="84">
        <v>232.04</v>
      </c>
      <c r="AA48" s="38">
        <v>0.04</v>
      </c>
      <c r="AB48" s="76">
        <f t="shared" si="41"/>
        <v>4.8000000000000025</v>
      </c>
      <c r="AC48" s="85">
        <v>236</v>
      </c>
      <c r="AD48" s="86">
        <v>10.5</v>
      </c>
      <c r="AE48" s="37">
        <v>215.94</v>
      </c>
      <c r="AF48" s="52">
        <v>0.78</v>
      </c>
      <c r="AG48" s="53">
        <f t="shared" si="42"/>
        <v>2.05</v>
      </c>
      <c r="AH48" s="83">
        <v>219.9</v>
      </c>
      <c r="AI48" s="100">
        <v>12.5</v>
      </c>
      <c r="AJ48" s="77">
        <f t="shared" si="9"/>
        <v>228.8399999999996</v>
      </c>
      <c r="AK48" s="52">
        <f t="shared" si="11"/>
        <v>-0.45999999999999963</v>
      </c>
      <c r="AL48" s="53">
        <f t="shared" si="43"/>
        <v>3.000000000000001</v>
      </c>
      <c r="AM48" s="54">
        <v>232.8</v>
      </c>
      <c r="AN48" s="101">
        <v>11</v>
      </c>
      <c r="AO48" s="65"/>
      <c r="AP48" s="66"/>
      <c r="AQ48" s="67"/>
      <c r="AR48" s="26"/>
      <c r="AS48" s="26"/>
      <c r="AT48" s="65"/>
      <c r="AU48" s="65"/>
      <c r="AV48" s="70"/>
      <c r="AW48" s="26"/>
      <c r="AX48" s="26"/>
      <c r="AY48" s="65"/>
      <c r="AZ48" s="65"/>
      <c r="BA48" s="70"/>
      <c r="BB48" s="26"/>
      <c r="BC48" s="26"/>
      <c r="BD48" s="66"/>
      <c r="BE48" s="65"/>
      <c r="BF48" s="70"/>
      <c r="BG48" s="26"/>
      <c r="BH48" s="26"/>
      <c r="BI48" s="26"/>
      <c r="BJ48" s="26"/>
      <c r="BK48" s="26"/>
    </row>
    <row r="49" spans="1:63" ht="21">
      <c r="A49" s="74">
        <v>160.85</v>
      </c>
      <c r="B49" s="75">
        <v>-0.15</v>
      </c>
      <c r="C49" s="76">
        <f t="shared" si="36"/>
        <v>4.999999999999999</v>
      </c>
      <c r="D49" s="45">
        <v>164.9</v>
      </c>
      <c r="E49" s="41">
        <v>20</v>
      </c>
      <c r="F49" s="77">
        <v>259.35</v>
      </c>
      <c r="G49" s="52">
        <v>0.35</v>
      </c>
      <c r="H49" s="78">
        <f t="shared" si="37"/>
        <v>11.300000000000004</v>
      </c>
      <c r="I49" s="79">
        <v>263.4</v>
      </c>
      <c r="J49" s="46">
        <v>7.5</v>
      </c>
      <c r="K49" s="80">
        <v>305.05</v>
      </c>
      <c r="L49" s="38">
        <v>1.05</v>
      </c>
      <c r="M49" s="81">
        <f t="shared" si="38"/>
        <v>1.2500000000000007</v>
      </c>
      <c r="N49" s="82">
        <v>309.099999999998</v>
      </c>
      <c r="O49" s="96">
        <v>44</v>
      </c>
      <c r="P49" s="51">
        <f t="shared" si="3"/>
        <v>291.6499999999996</v>
      </c>
      <c r="Q49" s="52">
        <v>-0.35</v>
      </c>
      <c r="R49" s="53">
        <f t="shared" si="39"/>
        <v>2.5000000000000018</v>
      </c>
      <c r="S49" s="83">
        <v>295.700000000001</v>
      </c>
      <c r="T49" s="99">
        <v>32</v>
      </c>
      <c r="U49" s="51">
        <f t="shared" si="5"/>
        <v>230.9499999999996</v>
      </c>
      <c r="V49" s="57">
        <v>0.53</v>
      </c>
      <c r="W49" s="56">
        <f t="shared" si="40"/>
        <v>3.349999999999999</v>
      </c>
      <c r="X49" s="57">
        <v>235</v>
      </c>
      <c r="Y49" s="57">
        <v>10</v>
      </c>
      <c r="Z49" s="84">
        <v>232.05</v>
      </c>
      <c r="AA49" s="38">
        <v>0.05</v>
      </c>
      <c r="AB49" s="76">
        <f t="shared" si="41"/>
        <v>5.000000000000003</v>
      </c>
      <c r="AC49" s="85">
        <v>236.1</v>
      </c>
      <c r="AD49" s="103">
        <v>10.5</v>
      </c>
      <c r="AE49" s="74">
        <v>215.95</v>
      </c>
      <c r="AF49" s="52">
        <v>0.79</v>
      </c>
      <c r="AG49" s="53">
        <f t="shared" si="42"/>
        <v>2.125</v>
      </c>
      <c r="AH49" s="83">
        <v>220</v>
      </c>
      <c r="AI49" s="100">
        <v>13</v>
      </c>
      <c r="AJ49" s="77">
        <f t="shared" si="9"/>
        <v>228.8499999999996</v>
      </c>
      <c r="AK49" s="52">
        <f t="shared" si="11"/>
        <v>-0.4499999999999996</v>
      </c>
      <c r="AL49" s="53">
        <f t="shared" si="43"/>
        <v>3.250000000000001</v>
      </c>
      <c r="AM49" s="83">
        <v>232.9</v>
      </c>
      <c r="AN49" s="101">
        <v>11</v>
      </c>
      <c r="AO49" s="73"/>
      <c r="AP49" s="66"/>
      <c r="AQ49" s="67"/>
      <c r="AR49" s="26"/>
      <c r="AS49" s="26"/>
      <c r="AT49" s="65"/>
      <c r="AU49" s="65"/>
      <c r="AV49" s="70"/>
      <c r="AW49" s="26"/>
      <c r="AX49" s="26"/>
      <c r="AY49" s="73"/>
      <c r="AZ49" s="65"/>
      <c r="BA49" s="70"/>
      <c r="BB49" s="26"/>
      <c r="BC49" s="26"/>
      <c r="BD49" s="66"/>
      <c r="BE49" s="65"/>
      <c r="BF49" s="70"/>
      <c r="BG49" s="26"/>
      <c r="BH49" s="26"/>
      <c r="BI49" s="26"/>
      <c r="BJ49" s="26"/>
      <c r="BK49" s="26"/>
    </row>
    <row r="50" spans="1:63" ht="21">
      <c r="A50" s="37">
        <v>160.86</v>
      </c>
      <c r="B50" s="38">
        <v>-0.14</v>
      </c>
      <c r="C50" s="76">
        <f t="shared" si="36"/>
        <v>5.199999999999999</v>
      </c>
      <c r="D50" s="79">
        <v>165</v>
      </c>
      <c r="E50" s="41">
        <v>21</v>
      </c>
      <c r="F50" s="89">
        <v>259.36</v>
      </c>
      <c r="G50" s="52">
        <v>0.36</v>
      </c>
      <c r="H50" s="78">
        <f t="shared" si="37"/>
        <v>11.680000000000005</v>
      </c>
      <c r="I50" s="45">
        <v>263.5</v>
      </c>
      <c r="J50" s="46">
        <v>7.5</v>
      </c>
      <c r="K50" s="47">
        <v>305.06</v>
      </c>
      <c r="L50" s="38">
        <v>1.06</v>
      </c>
      <c r="M50" s="81">
        <f t="shared" si="38"/>
        <v>1.3000000000000007</v>
      </c>
      <c r="N50" s="40">
        <v>309.199999999998</v>
      </c>
      <c r="O50" s="96">
        <v>46</v>
      </c>
      <c r="P50" s="51">
        <f t="shared" si="3"/>
        <v>291.65999999999957</v>
      </c>
      <c r="Q50" s="52">
        <v>-0.34</v>
      </c>
      <c r="R50" s="53">
        <f t="shared" si="39"/>
        <v>2.600000000000002</v>
      </c>
      <c r="S50" s="54">
        <v>295.800000000001</v>
      </c>
      <c r="T50" s="99">
        <v>32</v>
      </c>
      <c r="U50" s="51">
        <f t="shared" si="5"/>
        <v>230.95999999999958</v>
      </c>
      <c r="V50" s="55">
        <v>0.54</v>
      </c>
      <c r="W50" s="56">
        <f t="shared" si="40"/>
        <v>3.539999999999999</v>
      </c>
      <c r="X50" s="57"/>
      <c r="Y50" s="57">
        <v>10</v>
      </c>
      <c r="Z50" s="84">
        <v>232.06</v>
      </c>
      <c r="AA50" s="38">
        <v>0.06</v>
      </c>
      <c r="AB50" s="76">
        <f t="shared" si="41"/>
        <v>5.200000000000003</v>
      </c>
      <c r="AC50" s="85">
        <v>236.2</v>
      </c>
      <c r="AD50" s="104">
        <v>10.5</v>
      </c>
      <c r="AE50" s="37">
        <v>215.96</v>
      </c>
      <c r="AF50" s="52">
        <v>0.8</v>
      </c>
      <c r="AG50" s="53">
        <f t="shared" si="42"/>
        <v>2.2</v>
      </c>
      <c r="AH50" s="83">
        <v>220.1</v>
      </c>
      <c r="AI50" s="105">
        <v>13</v>
      </c>
      <c r="AJ50" s="77">
        <f t="shared" si="9"/>
        <v>228.8599999999996</v>
      </c>
      <c r="AK50" s="52">
        <f t="shared" si="11"/>
        <v>-0.4399999999999996</v>
      </c>
      <c r="AL50" s="53">
        <f t="shared" si="43"/>
        <v>3.500000000000001</v>
      </c>
      <c r="AM50" s="54">
        <v>233</v>
      </c>
      <c r="AN50" s="101">
        <v>14</v>
      </c>
      <c r="AO50" s="65"/>
      <c r="AP50" s="66"/>
      <c r="AQ50" s="67"/>
      <c r="AR50" s="26"/>
      <c r="AS50" s="26"/>
      <c r="AT50" s="65"/>
      <c r="AU50" s="65"/>
      <c r="AV50" s="70"/>
      <c r="AW50" s="26"/>
      <c r="AX50" s="26"/>
      <c r="AY50" s="65"/>
      <c r="AZ50" s="65"/>
      <c r="BA50" s="70"/>
      <c r="BB50" s="26"/>
      <c r="BC50" s="26"/>
      <c r="BD50" s="66"/>
      <c r="BE50" s="65"/>
      <c r="BF50" s="70"/>
      <c r="BG50" s="26"/>
      <c r="BH50" s="26"/>
      <c r="BI50" s="26"/>
      <c r="BJ50" s="26"/>
      <c r="BK50" s="26"/>
    </row>
    <row r="51" spans="1:63" ht="21">
      <c r="A51" s="74">
        <v>160.87</v>
      </c>
      <c r="B51" s="75">
        <v>-0.13</v>
      </c>
      <c r="C51" s="76">
        <f t="shared" si="36"/>
        <v>5.3999999999999995</v>
      </c>
      <c r="D51" s="45">
        <v>165.1</v>
      </c>
      <c r="E51" s="41">
        <v>21</v>
      </c>
      <c r="F51" s="77">
        <v>259.37</v>
      </c>
      <c r="G51" s="52">
        <v>0.37</v>
      </c>
      <c r="H51" s="78">
        <f t="shared" si="37"/>
        <v>12.060000000000006</v>
      </c>
      <c r="I51" s="79">
        <v>263.6</v>
      </c>
      <c r="J51" s="106">
        <v>7.5</v>
      </c>
      <c r="K51" s="80">
        <v>305.07</v>
      </c>
      <c r="L51" s="38">
        <v>1.07</v>
      </c>
      <c r="M51" s="81">
        <f t="shared" si="38"/>
        <v>1.3500000000000008</v>
      </c>
      <c r="N51" s="82">
        <v>309.299999999998</v>
      </c>
      <c r="O51" s="96">
        <v>52</v>
      </c>
      <c r="P51" s="51">
        <f t="shared" si="3"/>
        <v>291.66999999999956</v>
      </c>
      <c r="Q51" s="52">
        <v>-0.33</v>
      </c>
      <c r="R51" s="53">
        <f t="shared" si="39"/>
        <v>2.700000000000002</v>
      </c>
      <c r="S51" s="83">
        <v>295.900000000001</v>
      </c>
      <c r="T51" s="99">
        <v>32</v>
      </c>
      <c r="U51" s="51">
        <f t="shared" si="5"/>
        <v>230.96999999999957</v>
      </c>
      <c r="V51" s="57">
        <v>0.55</v>
      </c>
      <c r="W51" s="56">
        <f t="shared" si="40"/>
        <v>3.729999999999999</v>
      </c>
      <c r="X51" s="57"/>
      <c r="Y51" s="57"/>
      <c r="Z51" s="84">
        <v>232.07</v>
      </c>
      <c r="AA51" s="38">
        <v>0.07</v>
      </c>
      <c r="AB51" s="76">
        <f t="shared" si="41"/>
        <v>5.400000000000003</v>
      </c>
      <c r="AC51" s="85">
        <v>236.3</v>
      </c>
      <c r="AD51" s="104">
        <v>10.5</v>
      </c>
      <c r="AE51" s="74">
        <v>215.97</v>
      </c>
      <c r="AF51" s="52">
        <v>0.81</v>
      </c>
      <c r="AG51" s="53">
        <f t="shared" si="42"/>
        <v>2.2750000000000004</v>
      </c>
      <c r="AH51" s="83">
        <v>220.2</v>
      </c>
      <c r="AI51" s="107">
        <v>14.5</v>
      </c>
      <c r="AJ51" s="77">
        <f t="shared" si="9"/>
        <v>228.86999999999958</v>
      </c>
      <c r="AK51" s="52">
        <f t="shared" si="11"/>
        <v>-0.4299999999999996</v>
      </c>
      <c r="AL51" s="53">
        <f t="shared" si="43"/>
        <v>3.750000000000001</v>
      </c>
      <c r="AM51" s="83">
        <v>233.1</v>
      </c>
      <c r="AN51" s="101">
        <v>14</v>
      </c>
      <c r="AO51" s="73"/>
      <c r="AP51" s="66"/>
      <c r="AQ51" s="67"/>
      <c r="AR51" s="26"/>
      <c r="AS51" s="26"/>
      <c r="AT51" s="65"/>
      <c r="AU51" s="65"/>
      <c r="AV51" s="70"/>
      <c r="AW51" s="26"/>
      <c r="AX51" s="26"/>
      <c r="AY51" s="73"/>
      <c r="AZ51" s="65"/>
      <c r="BA51" s="70"/>
      <c r="BB51" s="26"/>
      <c r="BC51" s="26"/>
      <c r="BD51" s="66"/>
      <c r="BE51" s="65"/>
      <c r="BF51" s="70"/>
      <c r="BG51" s="26"/>
      <c r="BH51" s="26"/>
      <c r="BI51" s="26"/>
      <c r="BJ51" s="26"/>
      <c r="BK51" s="26"/>
    </row>
    <row r="52" spans="1:63" ht="21">
      <c r="A52" s="37">
        <v>160.88</v>
      </c>
      <c r="B52" s="38">
        <v>-0.12</v>
      </c>
      <c r="C52" s="76">
        <f t="shared" si="36"/>
        <v>5.6</v>
      </c>
      <c r="D52" s="79">
        <v>165.2</v>
      </c>
      <c r="E52" s="41">
        <v>23.5</v>
      </c>
      <c r="F52" s="89">
        <v>259.38</v>
      </c>
      <c r="G52" s="52">
        <v>0.38</v>
      </c>
      <c r="H52" s="78">
        <f t="shared" si="37"/>
        <v>12.440000000000007</v>
      </c>
      <c r="I52" s="45">
        <v>263.7</v>
      </c>
      <c r="J52" s="106">
        <v>7.5</v>
      </c>
      <c r="K52" s="47">
        <v>305.08</v>
      </c>
      <c r="L52" s="38">
        <v>1.08</v>
      </c>
      <c r="M52" s="81">
        <f t="shared" si="38"/>
        <v>1.4000000000000008</v>
      </c>
      <c r="N52" s="40">
        <v>309.399999999998</v>
      </c>
      <c r="O52" s="96">
        <v>54</v>
      </c>
      <c r="P52" s="51">
        <f t="shared" si="3"/>
        <v>291.67999999999955</v>
      </c>
      <c r="Q52" s="52">
        <v>-0.32</v>
      </c>
      <c r="R52" s="53">
        <f t="shared" si="39"/>
        <v>2.800000000000002</v>
      </c>
      <c r="S52" s="54">
        <v>296.000000000001</v>
      </c>
      <c r="T52" s="99"/>
      <c r="U52" s="51">
        <f t="shared" si="5"/>
        <v>230.97999999999956</v>
      </c>
      <c r="V52" s="55">
        <v>0.56</v>
      </c>
      <c r="W52" s="56">
        <f t="shared" si="40"/>
        <v>3.919999999999999</v>
      </c>
      <c r="X52" s="57"/>
      <c r="Y52" s="57"/>
      <c r="Z52" s="84">
        <v>232.08</v>
      </c>
      <c r="AA52" s="38">
        <v>0.08</v>
      </c>
      <c r="AB52" s="76">
        <f t="shared" si="41"/>
        <v>5.600000000000003</v>
      </c>
      <c r="AC52" s="85">
        <v>236.4</v>
      </c>
      <c r="AD52" s="104">
        <v>10.5</v>
      </c>
      <c r="AE52" s="37">
        <v>215.98</v>
      </c>
      <c r="AF52" s="52">
        <v>0.82</v>
      </c>
      <c r="AG52" s="53">
        <f t="shared" si="42"/>
        <v>2.3500000000000005</v>
      </c>
      <c r="AH52" s="83">
        <v>220.3</v>
      </c>
      <c r="AI52" s="108">
        <v>14.5</v>
      </c>
      <c r="AJ52" s="77">
        <f t="shared" si="9"/>
        <v>228.87999999999957</v>
      </c>
      <c r="AK52" s="52">
        <f t="shared" si="11"/>
        <v>-0.4199999999999996</v>
      </c>
      <c r="AL52" s="53">
        <f t="shared" si="43"/>
        <v>4.000000000000001</v>
      </c>
      <c r="AM52" s="54">
        <v>233.2</v>
      </c>
      <c r="AN52" s="101">
        <v>15</v>
      </c>
      <c r="AO52" s="65"/>
      <c r="AP52" s="66"/>
      <c r="AQ52" s="67"/>
      <c r="AR52" s="26"/>
      <c r="AS52" s="26"/>
      <c r="AT52" s="65"/>
      <c r="AU52" s="65"/>
      <c r="AV52" s="70"/>
      <c r="AW52" s="26"/>
      <c r="AX52" s="26"/>
      <c r="AY52" s="65"/>
      <c r="AZ52" s="65"/>
      <c r="BA52" s="70"/>
      <c r="BB52" s="26"/>
      <c r="BC52" s="26"/>
      <c r="BD52" s="66"/>
      <c r="BE52" s="65"/>
      <c r="BF52" s="70"/>
      <c r="BG52" s="26"/>
      <c r="BH52" s="26"/>
      <c r="BI52" s="26"/>
      <c r="BJ52" s="26"/>
      <c r="BK52" s="26"/>
    </row>
    <row r="53" spans="1:63" ht="21">
      <c r="A53" s="74">
        <v>160.89</v>
      </c>
      <c r="B53" s="75">
        <v>-0.11</v>
      </c>
      <c r="C53" s="76">
        <f t="shared" si="36"/>
        <v>5.8</v>
      </c>
      <c r="D53" s="45">
        <v>165.3</v>
      </c>
      <c r="E53" s="41">
        <v>23.5</v>
      </c>
      <c r="F53" s="77">
        <v>259.39</v>
      </c>
      <c r="G53" s="52">
        <v>0.39</v>
      </c>
      <c r="H53" s="78">
        <f t="shared" si="37"/>
        <v>12.820000000000007</v>
      </c>
      <c r="I53" s="79">
        <v>263.8</v>
      </c>
      <c r="J53" s="106">
        <v>8</v>
      </c>
      <c r="K53" s="80">
        <v>305.09</v>
      </c>
      <c r="L53" s="38">
        <v>1.09</v>
      </c>
      <c r="M53" s="81">
        <f t="shared" si="38"/>
        <v>1.4500000000000008</v>
      </c>
      <c r="N53" s="82">
        <v>309.499999999998</v>
      </c>
      <c r="O53" s="96">
        <v>54</v>
      </c>
      <c r="P53" s="51">
        <f t="shared" si="3"/>
        <v>291.68999999999954</v>
      </c>
      <c r="Q53" s="52">
        <v>-0.31</v>
      </c>
      <c r="R53" s="53">
        <f t="shared" si="39"/>
        <v>2.900000000000002</v>
      </c>
      <c r="S53" s="109"/>
      <c r="T53" s="110"/>
      <c r="U53" s="51">
        <f t="shared" si="5"/>
        <v>230.98999999999955</v>
      </c>
      <c r="V53" s="57">
        <v>0.57</v>
      </c>
      <c r="W53" s="56">
        <f t="shared" si="40"/>
        <v>4.109999999999999</v>
      </c>
      <c r="X53" s="57"/>
      <c r="Y53" s="57"/>
      <c r="Z53" s="84">
        <v>232.09</v>
      </c>
      <c r="AA53" s="38">
        <v>0.09</v>
      </c>
      <c r="AB53" s="76">
        <f t="shared" si="41"/>
        <v>5.800000000000003</v>
      </c>
      <c r="AC53" s="85">
        <v>236.5</v>
      </c>
      <c r="AD53" s="104">
        <v>10.5</v>
      </c>
      <c r="AE53" s="74">
        <v>215.99</v>
      </c>
      <c r="AF53" s="52">
        <v>0.83</v>
      </c>
      <c r="AG53" s="53">
        <f t="shared" si="42"/>
        <v>2.4250000000000007</v>
      </c>
      <c r="AH53" s="83">
        <v>220.4</v>
      </c>
      <c r="AI53" s="108">
        <v>14.5</v>
      </c>
      <c r="AJ53" s="77">
        <f t="shared" si="9"/>
        <v>228.88999999999956</v>
      </c>
      <c r="AK53" s="52">
        <f t="shared" si="11"/>
        <v>-0.4099999999999996</v>
      </c>
      <c r="AL53" s="53">
        <f t="shared" si="43"/>
        <v>4.250000000000001</v>
      </c>
      <c r="AM53" s="83">
        <v>233.3</v>
      </c>
      <c r="AN53" s="101">
        <v>15</v>
      </c>
      <c r="AO53" s="73"/>
      <c r="AP53" s="66"/>
      <c r="AQ53" s="67"/>
      <c r="AR53" s="26"/>
      <c r="AS53" s="26"/>
      <c r="AT53" s="65"/>
      <c r="AU53" s="65"/>
      <c r="AV53" s="70"/>
      <c r="AW53" s="26"/>
      <c r="AX53" s="26"/>
      <c r="AY53" s="73"/>
      <c r="AZ53" s="65"/>
      <c r="BA53" s="70"/>
      <c r="BB53" s="26"/>
      <c r="BC53" s="26"/>
      <c r="BD53" s="66"/>
      <c r="BE53" s="65"/>
      <c r="BF53" s="70"/>
      <c r="BG53" s="26"/>
      <c r="BH53" s="26"/>
      <c r="BI53" s="26"/>
      <c r="BJ53" s="26"/>
      <c r="BK53" s="26"/>
    </row>
    <row r="54" spans="1:63" ht="21">
      <c r="A54" s="37">
        <v>160.9</v>
      </c>
      <c r="B54" s="38">
        <v>-0.1</v>
      </c>
      <c r="C54" s="76">
        <f t="shared" si="36"/>
        <v>6</v>
      </c>
      <c r="D54" s="79">
        <v>165.4</v>
      </c>
      <c r="E54" s="41">
        <v>23.5</v>
      </c>
      <c r="F54" s="89">
        <v>259.4</v>
      </c>
      <c r="G54" s="52">
        <v>0.4</v>
      </c>
      <c r="H54" s="78">
        <f t="shared" si="37"/>
        <v>13.200000000000008</v>
      </c>
      <c r="I54" s="45">
        <v>263.9</v>
      </c>
      <c r="J54" s="106">
        <v>8</v>
      </c>
      <c r="K54" s="47">
        <v>305.1</v>
      </c>
      <c r="L54" s="38">
        <v>1.1</v>
      </c>
      <c r="M54" s="81">
        <f t="shared" si="38"/>
        <v>1.5000000000000009</v>
      </c>
      <c r="N54" s="40">
        <v>309.599999999998</v>
      </c>
      <c r="O54" s="96">
        <v>57</v>
      </c>
      <c r="P54" s="51">
        <f t="shared" si="3"/>
        <v>291.69999999999953</v>
      </c>
      <c r="Q54" s="52">
        <v>-0.3</v>
      </c>
      <c r="R54" s="53">
        <f t="shared" si="39"/>
        <v>3.000000000000002</v>
      </c>
      <c r="S54" s="111"/>
      <c r="T54" s="112"/>
      <c r="U54" s="51">
        <f t="shared" si="5"/>
        <v>230.99999999999955</v>
      </c>
      <c r="V54" s="55">
        <v>0.58</v>
      </c>
      <c r="W54" s="56">
        <f t="shared" si="40"/>
        <v>4.3</v>
      </c>
      <c r="X54" s="57"/>
      <c r="Y54" s="57"/>
      <c r="Z54" s="84">
        <v>232.1</v>
      </c>
      <c r="AA54" s="38">
        <v>0.1</v>
      </c>
      <c r="AB54" s="76">
        <f t="shared" si="41"/>
        <v>6.0000000000000036</v>
      </c>
      <c r="AC54" s="85">
        <v>236.6</v>
      </c>
      <c r="AD54" s="104">
        <v>10.5</v>
      </c>
      <c r="AE54" s="37">
        <v>216</v>
      </c>
      <c r="AF54" s="52">
        <v>0.84</v>
      </c>
      <c r="AG54" s="53">
        <f t="shared" si="42"/>
        <v>2.500000000000001</v>
      </c>
      <c r="AH54" s="83">
        <v>220.5</v>
      </c>
      <c r="AI54" s="108"/>
      <c r="AJ54" s="77">
        <f t="shared" si="9"/>
        <v>228.89999999999955</v>
      </c>
      <c r="AK54" s="52">
        <f t="shared" si="11"/>
        <v>-0.3999999999999996</v>
      </c>
      <c r="AL54" s="53">
        <f t="shared" si="43"/>
        <v>4.500000000000001</v>
      </c>
      <c r="AM54" s="54">
        <v>233.4</v>
      </c>
      <c r="AN54" s="101">
        <v>15</v>
      </c>
      <c r="AO54" s="65"/>
      <c r="AP54" s="66"/>
      <c r="AQ54" s="67"/>
      <c r="AR54" s="26"/>
      <c r="AS54" s="26"/>
      <c r="AT54" s="65"/>
      <c r="AU54" s="65"/>
      <c r="AV54" s="70"/>
      <c r="AW54" s="26"/>
      <c r="AX54" s="26"/>
      <c r="AY54" s="65"/>
      <c r="AZ54" s="65"/>
      <c r="BA54" s="70"/>
      <c r="BB54" s="26"/>
      <c r="BC54" s="26"/>
      <c r="BD54" s="66"/>
      <c r="BE54" s="65"/>
      <c r="BF54" s="70"/>
      <c r="BG54" s="26"/>
      <c r="BH54" s="26"/>
      <c r="BI54" s="26"/>
      <c r="BJ54" s="26"/>
      <c r="BK54" s="26"/>
    </row>
    <row r="55" spans="1:63" ht="21">
      <c r="A55" s="74">
        <v>160.91</v>
      </c>
      <c r="B55" s="75">
        <v>-0.09</v>
      </c>
      <c r="C55" s="76">
        <f aca="true" t="shared" si="44" ref="C55:C64">C54+$E$9/10</f>
        <v>6.2</v>
      </c>
      <c r="D55" s="45">
        <v>165.5</v>
      </c>
      <c r="E55" s="41">
        <v>23.5</v>
      </c>
      <c r="F55" s="77">
        <v>259.41</v>
      </c>
      <c r="G55" s="52">
        <v>0.41</v>
      </c>
      <c r="H55" s="78">
        <f aca="true" t="shared" si="45" ref="H55:H64">H54+$J$9/10</f>
        <v>13.580000000000009</v>
      </c>
      <c r="I55" s="79">
        <v>264</v>
      </c>
      <c r="J55" s="106">
        <v>9.5</v>
      </c>
      <c r="K55" s="80">
        <v>305.11</v>
      </c>
      <c r="L55" s="38">
        <v>1.11</v>
      </c>
      <c r="M55" s="81">
        <f aca="true" t="shared" si="46" ref="M55:M64">M54+$O$9/10</f>
        <v>1.550000000000001</v>
      </c>
      <c r="N55" s="82">
        <v>309.699999999998</v>
      </c>
      <c r="O55" s="96">
        <v>58</v>
      </c>
      <c r="P55" s="51">
        <f t="shared" si="3"/>
        <v>291.7099999999995</v>
      </c>
      <c r="Q55" s="52">
        <v>-0.29</v>
      </c>
      <c r="R55" s="53">
        <f aca="true" t="shared" si="47" ref="R55:R64">R54+$T$9/10</f>
        <v>3.1200000000000023</v>
      </c>
      <c r="S55" s="111"/>
      <c r="T55" s="113"/>
      <c r="U55" s="51">
        <f t="shared" si="5"/>
        <v>231.00999999999954</v>
      </c>
      <c r="V55" s="57">
        <v>0.59</v>
      </c>
      <c r="W55" s="56">
        <f aca="true" t="shared" si="48" ref="W55:W64">W54+$Y$9/10</f>
        <v>4.529999999999999</v>
      </c>
      <c r="X55" s="57"/>
      <c r="Y55" s="57"/>
      <c r="Z55" s="84">
        <v>232.11</v>
      </c>
      <c r="AA55" s="38">
        <v>0.11</v>
      </c>
      <c r="AB55" s="76">
        <f aca="true" t="shared" si="49" ref="AB55:AB64">AB54+$AD$9/10</f>
        <v>6.200000000000004</v>
      </c>
      <c r="AC55" s="85">
        <v>236.7</v>
      </c>
      <c r="AD55" s="104">
        <v>10.5</v>
      </c>
      <c r="AE55" s="74">
        <v>216.01</v>
      </c>
      <c r="AF55" s="52">
        <v>0.85</v>
      </c>
      <c r="AG55" s="53">
        <f aca="true" t="shared" si="50" ref="AG55:AG64">AG54+$AI$9/10</f>
        <v>2.600000000000001</v>
      </c>
      <c r="AH55" s="83">
        <v>220.6</v>
      </c>
      <c r="AI55" s="108"/>
      <c r="AJ55" s="77">
        <f t="shared" si="9"/>
        <v>228.90999999999954</v>
      </c>
      <c r="AK55" s="52">
        <f t="shared" si="11"/>
        <v>-0.38999999999999957</v>
      </c>
      <c r="AL55" s="53">
        <f aca="true" t="shared" si="51" ref="AL55:AL64">AL54+$AN$9/10</f>
        <v>4.750000000000001</v>
      </c>
      <c r="AM55" s="83">
        <v>233.5</v>
      </c>
      <c r="AN55" s="101">
        <v>15</v>
      </c>
      <c r="AO55" s="73"/>
      <c r="AP55" s="66"/>
      <c r="AQ55" s="67"/>
      <c r="AR55" s="26"/>
      <c r="AS55" s="26"/>
      <c r="AT55" s="65"/>
      <c r="AU55" s="65"/>
      <c r="AV55" s="70"/>
      <c r="AW55" s="26"/>
      <c r="AX55" s="26"/>
      <c r="AY55" s="73"/>
      <c r="AZ55" s="65"/>
      <c r="BA55" s="70"/>
      <c r="BB55" s="26"/>
      <c r="BC55" s="26"/>
      <c r="BD55" s="66"/>
      <c r="BE55" s="65"/>
      <c r="BF55" s="70"/>
      <c r="BG55" s="26"/>
      <c r="BH55" s="26"/>
      <c r="BI55" s="26"/>
      <c r="BJ55" s="26"/>
      <c r="BK55" s="26"/>
    </row>
    <row r="56" spans="1:63" ht="21">
      <c r="A56" s="37">
        <v>160.92</v>
      </c>
      <c r="B56" s="38">
        <v>-0.08</v>
      </c>
      <c r="C56" s="76">
        <f t="shared" si="44"/>
        <v>6.4</v>
      </c>
      <c r="D56" s="79">
        <v>165.6</v>
      </c>
      <c r="E56" s="41">
        <v>26.5</v>
      </c>
      <c r="F56" s="89">
        <v>259.42</v>
      </c>
      <c r="G56" s="52">
        <v>0.42</v>
      </c>
      <c r="H56" s="78">
        <f t="shared" si="45"/>
        <v>13.96000000000001</v>
      </c>
      <c r="I56" s="45">
        <v>264.1</v>
      </c>
      <c r="J56" s="106">
        <v>9.5</v>
      </c>
      <c r="K56" s="47">
        <v>305.12</v>
      </c>
      <c r="L56" s="38">
        <v>1.12</v>
      </c>
      <c r="M56" s="81">
        <f t="shared" si="46"/>
        <v>1.600000000000001</v>
      </c>
      <c r="N56" s="40">
        <v>309.799999999998</v>
      </c>
      <c r="O56" s="114">
        <v>65</v>
      </c>
      <c r="P56" s="51">
        <f t="shared" si="3"/>
        <v>291.7199999999995</v>
      </c>
      <c r="Q56" s="52">
        <v>-0.28</v>
      </c>
      <c r="R56" s="53">
        <f t="shared" si="47"/>
        <v>3.2400000000000024</v>
      </c>
      <c r="S56" s="111"/>
      <c r="T56" s="113"/>
      <c r="U56" s="51">
        <f t="shared" si="5"/>
        <v>231.01999999999953</v>
      </c>
      <c r="V56" s="55">
        <v>0.6</v>
      </c>
      <c r="W56" s="56">
        <f t="shared" si="48"/>
        <v>4.76</v>
      </c>
      <c r="X56" s="57"/>
      <c r="Y56" s="57"/>
      <c r="Z56" s="84">
        <v>232.12</v>
      </c>
      <c r="AA56" s="38">
        <v>0.12</v>
      </c>
      <c r="AB56" s="76">
        <f t="shared" si="49"/>
        <v>6.400000000000004</v>
      </c>
      <c r="AC56" s="85">
        <v>236.8</v>
      </c>
      <c r="AD56" s="104">
        <v>12.5</v>
      </c>
      <c r="AE56" s="37">
        <v>216.02</v>
      </c>
      <c r="AF56" s="52">
        <v>0.86</v>
      </c>
      <c r="AG56" s="53">
        <f t="shared" si="50"/>
        <v>2.700000000000001</v>
      </c>
      <c r="AH56" s="83">
        <v>220.7</v>
      </c>
      <c r="AI56" s="108"/>
      <c r="AJ56" s="77">
        <f t="shared" si="9"/>
        <v>228.91999999999953</v>
      </c>
      <c r="AK56" s="52">
        <f t="shared" si="11"/>
        <v>-0.37999999999999956</v>
      </c>
      <c r="AL56" s="53">
        <f t="shared" si="51"/>
        <v>5.000000000000001</v>
      </c>
      <c r="AM56" s="54">
        <v>233.6</v>
      </c>
      <c r="AN56" s="101">
        <v>17</v>
      </c>
      <c r="AO56" s="65"/>
      <c r="AP56" s="66"/>
      <c r="AQ56" s="67"/>
      <c r="AR56" s="26"/>
      <c r="AS56" s="26"/>
      <c r="AT56" s="65"/>
      <c r="AU56" s="65"/>
      <c r="AV56" s="70"/>
      <c r="AW56" s="26"/>
      <c r="AX56" s="26"/>
      <c r="AY56" s="65"/>
      <c r="AZ56" s="65"/>
      <c r="BA56" s="70"/>
      <c r="BB56" s="26"/>
      <c r="BC56" s="26"/>
      <c r="BD56" s="66"/>
      <c r="BE56" s="65"/>
      <c r="BF56" s="70"/>
      <c r="BG56" s="26"/>
      <c r="BH56" s="26"/>
      <c r="BI56" s="26"/>
      <c r="BJ56" s="26"/>
      <c r="BK56" s="26"/>
    </row>
    <row r="57" spans="1:63" ht="21">
      <c r="A57" s="74">
        <v>160.93</v>
      </c>
      <c r="B57" s="75">
        <v>-0.07</v>
      </c>
      <c r="C57" s="76">
        <f t="shared" si="44"/>
        <v>6.6000000000000005</v>
      </c>
      <c r="D57" s="45">
        <v>165.7</v>
      </c>
      <c r="E57" s="41">
        <v>26.5</v>
      </c>
      <c r="F57" s="77">
        <v>259.43</v>
      </c>
      <c r="G57" s="52">
        <v>0.43</v>
      </c>
      <c r="H57" s="78">
        <f t="shared" si="45"/>
        <v>14.34000000000001</v>
      </c>
      <c r="I57" s="79">
        <v>264.2</v>
      </c>
      <c r="J57" s="106">
        <v>10.5</v>
      </c>
      <c r="K57" s="80">
        <v>305.13</v>
      </c>
      <c r="L57" s="38">
        <v>1.13</v>
      </c>
      <c r="M57" s="81">
        <f t="shared" si="46"/>
        <v>1.650000000000001</v>
      </c>
      <c r="N57" s="82">
        <v>309.899999999998</v>
      </c>
      <c r="O57" s="114">
        <v>80</v>
      </c>
      <c r="P57" s="51">
        <f t="shared" si="3"/>
        <v>291.7299999999995</v>
      </c>
      <c r="Q57" s="52">
        <v>-0.27</v>
      </c>
      <c r="R57" s="53">
        <f t="shared" si="47"/>
        <v>3.3600000000000025</v>
      </c>
      <c r="S57" s="111"/>
      <c r="T57" s="113"/>
      <c r="U57" s="51">
        <f t="shared" si="5"/>
        <v>231.02999999999952</v>
      </c>
      <c r="V57" s="57">
        <v>0.61</v>
      </c>
      <c r="W57" s="56">
        <f t="shared" si="48"/>
        <v>4.99</v>
      </c>
      <c r="X57" s="57"/>
      <c r="Y57" s="57"/>
      <c r="Z57" s="84">
        <v>232.13</v>
      </c>
      <c r="AA57" s="38">
        <v>0.13</v>
      </c>
      <c r="AB57" s="76">
        <f t="shared" si="49"/>
        <v>6.600000000000004</v>
      </c>
      <c r="AC57" s="85">
        <v>236.9</v>
      </c>
      <c r="AD57" s="104">
        <v>12.5</v>
      </c>
      <c r="AE57" s="74">
        <v>216.03</v>
      </c>
      <c r="AF57" s="52">
        <v>0.87</v>
      </c>
      <c r="AG57" s="53">
        <f t="shared" si="50"/>
        <v>2.800000000000001</v>
      </c>
      <c r="AH57" s="83">
        <v>220.8</v>
      </c>
      <c r="AI57" s="108"/>
      <c r="AJ57" s="77">
        <f t="shared" si="9"/>
        <v>228.92999999999952</v>
      </c>
      <c r="AK57" s="52">
        <f t="shared" si="11"/>
        <v>-0.36999999999999955</v>
      </c>
      <c r="AL57" s="53">
        <f t="shared" si="51"/>
        <v>5.250000000000001</v>
      </c>
      <c r="AM57" s="83">
        <v>233.7</v>
      </c>
      <c r="AN57" s="101">
        <v>17</v>
      </c>
      <c r="AO57" s="73"/>
      <c r="AP57" s="66"/>
      <c r="AQ57" s="67"/>
      <c r="AR57" s="26"/>
      <c r="AS57" s="26"/>
      <c r="AT57" s="65"/>
      <c r="AU57" s="65"/>
      <c r="AV57" s="70"/>
      <c r="AW57" s="26"/>
      <c r="AX57" s="26"/>
      <c r="AY57" s="73"/>
      <c r="AZ57" s="65"/>
      <c r="BA57" s="70"/>
      <c r="BB57" s="26"/>
      <c r="BC57" s="26"/>
      <c r="BD57" s="66"/>
      <c r="BE57" s="65"/>
      <c r="BF57" s="70"/>
      <c r="BG57" s="26"/>
      <c r="BH57" s="26"/>
      <c r="BI57" s="26"/>
      <c r="BJ57" s="26"/>
      <c r="BK57" s="26"/>
    </row>
    <row r="58" spans="1:63" ht="21">
      <c r="A58" s="37">
        <v>160.94</v>
      </c>
      <c r="B58" s="38">
        <v>-0.06</v>
      </c>
      <c r="C58" s="76">
        <f t="shared" si="44"/>
        <v>6.800000000000001</v>
      </c>
      <c r="D58" s="79">
        <v>165.8</v>
      </c>
      <c r="E58" s="41">
        <v>27.5</v>
      </c>
      <c r="F58" s="89">
        <v>259.44</v>
      </c>
      <c r="G58" s="52">
        <v>0.44</v>
      </c>
      <c r="H58" s="78">
        <f t="shared" si="45"/>
        <v>14.720000000000011</v>
      </c>
      <c r="I58" s="45">
        <v>264.3</v>
      </c>
      <c r="J58" s="106">
        <v>10.5</v>
      </c>
      <c r="K58" s="47">
        <v>305.14</v>
      </c>
      <c r="L58" s="38">
        <v>1.14</v>
      </c>
      <c r="M58" s="81">
        <f t="shared" si="46"/>
        <v>1.700000000000001</v>
      </c>
      <c r="N58" s="40">
        <v>309.999999999998</v>
      </c>
      <c r="O58" s="114">
        <v>80</v>
      </c>
      <c r="P58" s="51">
        <f t="shared" si="3"/>
        <v>291.7399999999995</v>
      </c>
      <c r="Q58" s="52">
        <v>-0.26</v>
      </c>
      <c r="R58" s="53">
        <f t="shared" si="47"/>
        <v>3.4800000000000026</v>
      </c>
      <c r="T58" s="113"/>
      <c r="U58" s="51">
        <f t="shared" si="5"/>
        <v>231.0399999999995</v>
      </c>
      <c r="V58" s="55">
        <v>0.62</v>
      </c>
      <c r="W58" s="56">
        <f t="shared" si="48"/>
        <v>5.220000000000001</v>
      </c>
      <c r="X58" s="57"/>
      <c r="Y58" s="57"/>
      <c r="Z58" s="84">
        <v>232.14</v>
      </c>
      <c r="AA58" s="38">
        <v>0.14</v>
      </c>
      <c r="AB58" s="76">
        <f t="shared" si="49"/>
        <v>6.800000000000004</v>
      </c>
      <c r="AC58" s="85">
        <v>237</v>
      </c>
      <c r="AD58" s="104">
        <v>13.5</v>
      </c>
      <c r="AE58" s="37">
        <v>216.04</v>
      </c>
      <c r="AF58" s="52">
        <v>0.88</v>
      </c>
      <c r="AG58" s="53">
        <f t="shared" si="50"/>
        <v>2.9000000000000012</v>
      </c>
      <c r="AH58" s="83">
        <v>220.9</v>
      </c>
      <c r="AI58" s="108"/>
      <c r="AJ58" s="77">
        <f t="shared" si="9"/>
        <v>228.93999999999951</v>
      </c>
      <c r="AK58" s="52">
        <f t="shared" si="11"/>
        <v>-0.35999999999999954</v>
      </c>
      <c r="AL58" s="53">
        <f t="shared" si="51"/>
        <v>5.500000000000001</v>
      </c>
      <c r="AM58" s="54">
        <v>233.8</v>
      </c>
      <c r="AN58" s="101">
        <v>18</v>
      </c>
      <c r="AO58" s="65"/>
      <c r="AP58" s="66"/>
      <c r="AQ58" s="67"/>
      <c r="AR58" s="26"/>
      <c r="AS58" s="26"/>
      <c r="AT58" s="65"/>
      <c r="AU58" s="65"/>
      <c r="AV58" s="70"/>
      <c r="AW58" s="26"/>
      <c r="AX58" s="26"/>
      <c r="AY58" s="65"/>
      <c r="AZ58" s="65"/>
      <c r="BA58" s="70"/>
      <c r="BB58" s="26"/>
      <c r="BC58" s="26"/>
      <c r="BD58" s="66"/>
      <c r="BE58" s="65"/>
      <c r="BF58" s="70"/>
      <c r="BG58" s="26"/>
      <c r="BH58" s="26"/>
      <c r="BI58" s="26"/>
      <c r="BJ58" s="26"/>
      <c r="BK58" s="26"/>
    </row>
    <row r="59" spans="1:63" ht="21">
      <c r="A59" s="74">
        <v>160.95</v>
      </c>
      <c r="B59" s="75">
        <v>-0.05</v>
      </c>
      <c r="C59" s="76">
        <f t="shared" si="44"/>
        <v>7.000000000000001</v>
      </c>
      <c r="D59" s="45">
        <v>165.9</v>
      </c>
      <c r="E59" s="41">
        <v>27.5</v>
      </c>
      <c r="F59" s="77">
        <v>259.45</v>
      </c>
      <c r="G59" s="52">
        <v>0.45</v>
      </c>
      <c r="H59" s="78">
        <f t="shared" si="45"/>
        <v>15.100000000000012</v>
      </c>
      <c r="I59" s="79">
        <v>264.4</v>
      </c>
      <c r="J59" s="106">
        <v>10.5</v>
      </c>
      <c r="K59" s="80">
        <v>305.15</v>
      </c>
      <c r="L59" s="38">
        <v>1.15</v>
      </c>
      <c r="M59" s="81">
        <f t="shared" si="46"/>
        <v>1.750000000000001</v>
      </c>
      <c r="N59" s="115"/>
      <c r="O59" s="114"/>
      <c r="P59" s="51">
        <f t="shared" si="3"/>
        <v>291.7499999999995</v>
      </c>
      <c r="Q59" s="52">
        <v>-0.25</v>
      </c>
      <c r="R59" s="53">
        <f t="shared" si="47"/>
        <v>3.6000000000000028</v>
      </c>
      <c r="T59" s="113"/>
      <c r="U59" s="51">
        <f t="shared" si="5"/>
        <v>231.0499999999995</v>
      </c>
      <c r="V59" s="57">
        <v>0.63</v>
      </c>
      <c r="W59" s="56">
        <f t="shared" si="48"/>
        <v>5.450000000000001</v>
      </c>
      <c r="X59" s="57"/>
      <c r="Y59" s="57"/>
      <c r="Z59" s="84">
        <v>232.15</v>
      </c>
      <c r="AA59" s="38">
        <v>0.15</v>
      </c>
      <c r="AB59" s="76">
        <f t="shared" si="49"/>
        <v>7.000000000000004</v>
      </c>
      <c r="AC59" s="85">
        <v>237.1</v>
      </c>
      <c r="AD59" s="104">
        <v>13.5</v>
      </c>
      <c r="AE59" s="74">
        <v>216.049999999999</v>
      </c>
      <c r="AF59" s="52">
        <v>0.89</v>
      </c>
      <c r="AG59" s="53">
        <f t="shared" si="50"/>
        <v>3.0000000000000013</v>
      </c>
      <c r="AH59" s="83">
        <v>221</v>
      </c>
      <c r="AI59" s="108"/>
      <c r="AJ59" s="77">
        <f t="shared" si="9"/>
        <v>228.9499999999995</v>
      </c>
      <c r="AK59" s="52">
        <f t="shared" si="11"/>
        <v>-0.34999999999999953</v>
      </c>
      <c r="AL59" s="53">
        <f t="shared" si="51"/>
        <v>5.750000000000001</v>
      </c>
      <c r="AM59" s="83">
        <v>233.9</v>
      </c>
      <c r="AN59" s="101">
        <v>18</v>
      </c>
      <c r="AO59" s="73"/>
      <c r="AP59" s="66"/>
      <c r="AQ59" s="67"/>
      <c r="AR59" s="26"/>
      <c r="AS59" s="26"/>
      <c r="AT59" s="65"/>
      <c r="AU59" s="65"/>
      <c r="AV59" s="70"/>
      <c r="AW59" s="26"/>
      <c r="AX59" s="26"/>
      <c r="AY59" s="73"/>
      <c r="AZ59" s="65"/>
      <c r="BA59" s="70"/>
      <c r="BB59" s="26"/>
      <c r="BC59" s="26"/>
      <c r="BD59" s="66"/>
      <c r="BE59" s="65"/>
      <c r="BF59" s="70"/>
      <c r="BG59" s="26"/>
      <c r="BH59" s="26"/>
      <c r="BI59" s="26"/>
      <c r="BJ59" s="26"/>
      <c r="BK59" s="26"/>
    </row>
    <row r="60" spans="1:63" ht="21">
      <c r="A60" s="37">
        <v>160.959999999999</v>
      </c>
      <c r="B60" s="38">
        <v>-0.04</v>
      </c>
      <c r="C60" s="76">
        <f t="shared" si="44"/>
        <v>7.200000000000001</v>
      </c>
      <c r="D60" s="79">
        <v>166</v>
      </c>
      <c r="E60" s="41">
        <v>27.5</v>
      </c>
      <c r="F60" s="89">
        <v>259.46</v>
      </c>
      <c r="G60" s="52">
        <v>0.46</v>
      </c>
      <c r="H60" s="78">
        <f t="shared" si="45"/>
        <v>15.480000000000013</v>
      </c>
      <c r="I60" s="45">
        <v>264.5</v>
      </c>
      <c r="J60" s="106">
        <v>10.5</v>
      </c>
      <c r="K60" s="47">
        <v>305.16</v>
      </c>
      <c r="L60" s="38">
        <v>1.16</v>
      </c>
      <c r="M60" s="81">
        <f t="shared" si="46"/>
        <v>1.8000000000000012</v>
      </c>
      <c r="N60" s="116"/>
      <c r="O60" s="114"/>
      <c r="P60" s="51">
        <f t="shared" si="3"/>
        <v>291.7599999999995</v>
      </c>
      <c r="Q60" s="52">
        <v>-0.24</v>
      </c>
      <c r="R60" s="53">
        <f t="shared" si="47"/>
        <v>3.720000000000003</v>
      </c>
      <c r="T60" s="113"/>
      <c r="U60" s="51">
        <f t="shared" si="5"/>
        <v>231.0599999999995</v>
      </c>
      <c r="V60" s="55">
        <v>0.64</v>
      </c>
      <c r="W60" s="56">
        <f t="shared" si="48"/>
        <v>5.6800000000000015</v>
      </c>
      <c r="X60" s="57"/>
      <c r="Y60" s="57"/>
      <c r="Z60" s="84">
        <v>232.16</v>
      </c>
      <c r="AA60" s="38">
        <v>0.16</v>
      </c>
      <c r="AB60" s="76">
        <f t="shared" si="49"/>
        <v>7.200000000000005</v>
      </c>
      <c r="AC60" s="85">
        <v>237.2</v>
      </c>
      <c r="AD60" s="104">
        <v>13.5</v>
      </c>
      <c r="AE60" s="37">
        <v>216.059999999999</v>
      </c>
      <c r="AF60" s="52">
        <v>0.9</v>
      </c>
      <c r="AG60" s="53">
        <f t="shared" si="50"/>
        <v>3.1000000000000014</v>
      </c>
      <c r="AI60" s="113"/>
      <c r="AJ60" s="77">
        <f t="shared" si="9"/>
        <v>228.9599999999995</v>
      </c>
      <c r="AK60" s="52">
        <f t="shared" si="11"/>
        <v>-0.3399999999999995</v>
      </c>
      <c r="AL60" s="53">
        <f t="shared" si="51"/>
        <v>6.000000000000001</v>
      </c>
      <c r="AM60" s="54">
        <v>234</v>
      </c>
      <c r="AN60" s="101">
        <v>20</v>
      </c>
      <c r="AO60" s="65"/>
      <c r="AP60" s="66"/>
      <c r="AQ60" s="67"/>
      <c r="AR60" s="26"/>
      <c r="AS60" s="26"/>
      <c r="AT60" s="65"/>
      <c r="AU60" s="65"/>
      <c r="AV60" s="70"/>
      <c r="AW60" s="26"/>
      <c r="AX60" s="26"/>
      <c r="AY60" s="65"/>
      <c r="AZ60" s="65"/>
      <c r="BA60" s="70"/>
      <c r="BB60" s="26"/>
      <c r="BC60" s="26"/>
      <c r="BD60" s="66"/>
      <c r="BE60" s="65"/>
      <c r="BF60" s="70"/>
      <c r="BG60" s="26"/>
      <c r="BH60" s="26"/>
      <c r="BI60" s="26"/>
      <c r="BJ60" s="26"/>
      <c r="BK60" s="26"/>
    </row>
    <row r="61" spans="1:63" ht="21">
      <c r="A61" s="74">
        <v>160.969999999999</v>
      </c>
      <c r="B61" s="75">
        <v>-0.03</v>
      </c>
      <c r="C61" s="76">
        <f t="shared" si="44"/>
        <v>7.400000000000001</v>
      </c>
      <c r="D61" s="45">
        <v>166.1</v>
      </c>
      <c r="E61" s="41">
        <v>27.5</v>
      </c>
      <c r="F61" s="77">
        <v>259.47</v>
      </c>
      <c r="G61" s="52">
        <v>0.47</v>
      </c>
      <c r="H61" s="78">
        <f t="shared" si="45"/>
        <v>15.860000000000014</v>
      </c>
      <c r="I61" s="79">
        <v>264.6</v>
      </c>
      <c r="J61" s="106">
        <v>12</v>
      </c>
      <c r="K61" s="80">
        <v>305.17</v>
      </c>
      <c r="L61" s="38">
        <v>1.17</v>
      </c>
      <c r="M61" s="81">
        <f t="shared" si="46"/>
        <v>1.8500000000000012</v>
      </c>
      <c r="N61" s="115"/>
      <c r="O61" s="114"/>
      <c r="P61" s="51">
        <f t="shared" si="3"/>
        <v>291.76999999999947</v>
      </c>
      <c r="Q61" s="52">
        <v>-0.23</v>
      </c>
      <c r="R61" s="53">
        <f t="shared" si="47"/>
        <v>3.840000000000003</v>
      </c>
      <c r="T61" s="113"/>
      <c r="U61" s="51">
        <f t="shared" si="5"/>
        <v>231.06999999999948</v>
      </c>
      <c r="V61" s="57">
        <v>0.65</v>
      </c>
      <c r="W61" s="56">
        <f t="shared" si="48"/>
        <v>5.910000000000002</v>
      </c>
      <c r="X61" s="57"/>
      <c r="Y61" s="57"/>
      <c r="Z61" s="84">
        <v>232.17</v>
      </c>
      <c r="AA61" s="38">
        <v>0.17</v>
      </c>
      <c r="AB61" s="76">
        <f t="shared" si="49"/>
        <v>7.400000000000005</v>
      </c>
      <c r="AC61" s="85">
        <v>237.3</v>
      </c>
      <c r="AD61" s="104">
        <v>13.5</v>
      </c>
      <c r="AE61" s="74">
        <v>216.069999999999</v>
      </c>
      <c r="AF61" s="52">
        <v>0.91</v>
      </c>
      <c r="AG61" s="53">
        <f t="shared" si="50"/>
        <v>3.2000000000000015</v>
      </c>
      <c r="AI61" s="113"/>
      <c r="AJ61" s="77">
        <f t="shared" si="9"/>
        <v>228.9699999999995</v>
      </c>
      <c r="AK61" s="52">
        <f t="shared" si="11"/>
        <v>-0.3299999999999995</v>
      </c>
      <c r="AL61" s="53">
        <f t="shared" si="51"/>
        <v>6.250000000000001</v>
      </c>
      <c r="AM61" s="83">
        <v>234.1</v>
      </c>
      <c r="AN61" s="101">
        <v>20</v>
      </c>
      <c r="AO61" s="73"/>
      <c r="AP61" s="66"/>
      <c r="AQ61" s="67"/>
      <c r="AR61" s="26"/>
      <c r="AS61" s="26"/>
      <c r="AT61" s="65"/>
      <c r="AU61" s="65"/>
      <c r="AV61" s="70"/>
      <c r="AW61" s="26"/>
      <c r="AX61" s="26"/>
      <c r="AY61" s="73"/>
      <c r="AZ61" s="65"/>
      <c r="BA61" s="70"/>
      <c r="BB61" s="26"/>
      <c r="BC61" s="26"/>
      <c r="BD61" s="66"/>
      <c r="BE61" s="65"/>
      <c r="BF61" s="70"/>
      <c r="BG61" s="26"/>
      <c r="BH61" s="26"/>
      <c r="BI61" s="26"/>
      <c r="BJ61" s="26"/>
      <c r="BK61" s="26"/>
    </row>
    <row r="62" spans="1:63" ht="21">
      <c r="A62" s="37">
        <v>160.979999999999</v>
      </c>
      <c r="B62" s="38">
        <v>-0.02</v>
      </c>
      <c r="C62" s="76">
        <f t="shared" si="44"/>
        <v>7.600000000000001</v>
      </c>
      <c r="D62" s="79">
        <v>166.2</v>
      </c>
      <c r="E62" s="41">
        <v>27.5</v>
      </c>
      <c r="F62" s="89">
        <v>259.48</v>
      </c>
      <c r="G62" s="52">
        <v>0.48</v>
      </c>
      <c r="H62" s="78">
        <f t="shared" si="45"/>
        <v>16.240000000000013</v>
      </c>
      <c r="I62" s="45">
        <v>264.7</v>
      </c>
      <c r="J62" s="106">
        <v>12</v>
      </c>
      <c r="K62" s="47">
        <v>305.18</v>
      </c>
      <c r="L62" s="38">
        <v>1.18</v>
      </c>
      <c r="M62" s="81">
        <f t="shared" si="46"/>
        <v>1.9000000000000012</v>
      </c>
      <c r="N62" s="116"/>
      <c r="O62" s="114"/>
      <c r="P62" s="51">
        <f t="shared" si="3"/>
        <v>291.77999999999946</v>
      </c>
      <c r="Q62" s="52">
        <v>-0.22</v>
      </c>
      <c r="R62" s="53">
        <f t="shared" si="47"/>
        <v>3.960000000000003</v>
      </c>
      <c r="T62" s="113"/>
      <c r="U62" s="51">
        <f t="shared" si="5"/>
        <v>231.07999999999947</v>
      </c>
      <c r="V62" s="55">
        <v>0.66</v>
      </c>
      <c r="W62" s="56">
        <f t="shared" si="48"/>
        <v>6.140000000000002</v>
      </c>
      <c r="X62" s="57"/>
      <c r="Y62" s="57"/>
      <c r="Z62" s="84">
        <v>232.179999999999</v>
      </c>
      <c r="AA62" s="38">
        <v>0.18</v>
      </c>
      <c r="AB62" s="76">
        <f t="shared" si="49"/>
        <v>7.600000000000005</v>
      </c>
      <c r="AC62" s="85">
        <v>237.4</v>
      </c>
      <c r="AD62" s="104">
        <v>13.5</v>
      </c>
      <c r="AE62" s="37">
        <v>216.079999999999</v>
      </c>
      <c r="AF62" s="52">
        <v>0.92</v>
      </c>
      <c r="AG62" s="53">
        <f t="shared" si="50"/>
        <v>3.3000000000000016</v>
      </c>
      <c r="AI62" s="113"/>
      <c r="AJ62" s="77">
        <f t="shared" si="9"/>
        <v>228.97999999999948</v>
      </c>
      <c r="AK62" s="52">
        <f t="shared" si="11"/>
        <v>-0.3199999999999995</v>
      </c>
      <c r="AL62" s="53">
        <f t="shared" si="51"/>
        <v>6.500000000000001</v>
      </c>
      <c r="AM62" s="54">
        <v>234.2</v>
      </c>
      <c r="AN62" s="101">
        <v>20</v>
      </c>
      <c r="AO62" s="65"/>
      <c r="AP62" s="66"/>
      <c r="AQ62" s="67"/>
      <c r="AR62" s="26"/>
      <c r="AS62" s="26"/>
      <c r="AT62" s="65"/>
      <c r="AU62" s="65"/>
      <c r="AV62" s="70"/>
      <c r="AW62" s="26"/>
      <c r="AX62" s="26"/>
      <c r="AY62" s="65"/>
      <c r="AZ62" s="65"/>
      <c r="BA62" s="70"/>
      <c r="BB62" s="26"/>
      <c r="BC62" s="26"/>
      <c r="BD62" s="66"/>
      <c r="BE62" s="65"/>
      <c r="BF62" s="70"/>
      <c r="BG62" s="26"/>
      <c r="BH62" s="26"/>
      <c r="BI62" s="26"/>
      <c r="BJ62" s="26"/>
      <c r="BK62" s="26"/>
    </row>
    <row r="63" spans="1:63" ht="21">
      <c r="A63" s="74">
        <v>160.989999999999</v>
      </c>
      <c r="B63" s="75">
        <v>-0.01</v>
      </c>
      <c r="C63" s="76">
        <f t="shared" si="44"/>
        <v>7.800000000000002</v>
      </c>
      <c r="D63" s="45">
        <v>166.3</v>
      </c>
      <c r="E63" s="41">
        <v>27.5</v>
      </c>
      <c r="F63" s="77">
        <v>259.489999999999</v>
      </c>
      <c r="G63" s="52">
        <v>0.49</v>
      </c>
      <c r="H63" s="78">
        <f t="shared" si="45"/>
        <v>16.62000000000001</v>
      </c>
      <c r="I63" s="79">
        <v>264.8</v>
      </c>
      <c r="J63" s="106">
        <v>12.5</v>
      </c>
      <c r="K63" s="80">
        <v>305.19</v>
      </c>
      <c r="L63" s="38">
        <v>1.19</v>
      </c>
      <c r="M63" s="81">
        <f t="shared" si="46"/>
        <v>1.9500000000000013</v>
      </c>
      <c r="N63" s="115"/>
      <c r="O63" s="114"/>
      <c r="P63" s="51">
        <f t="shared" si="3"/>
        <v>291.78999999999945</v>
      </c>
      <c r="Q63" s="52">
        <v>-0.21</v>
      </c>
      <c r="R63" s="53">
        <f t="shared" si="47"/>
        <v>4.080000000000003</v>
      </c>
      <c r="T63" s="113"/>
      <c r="U63" s="51">
        <f t="shared" si="5"/>
        <v>231.08999999999946</v>
      </c>
      <c r="V63" s="57">
        <v>0.67</v>
      </c>
      <c r="W63" s="56">
        <f t="shared" si="48"/>
        <v>6.370000000000003</v>
      </c>
      <c r="X63" s="57"/>
      <c r="Y63" s="57"/>
      <c r="Z63" s="84">
        <v>232.189999999999</v>
      </c>
      <c r="AA63" s="38">
        <v>0.19</v>
      </c>
      <c r="AB63" s="76">
        <f t="shared" si="49"/>
        <v>7.800000000000005</v>
      </c>
      <c r="AC63" s="85">
        <v>237.5</v>
      </c>
      <c r="AD63" s="104">
        <v>13.5</v>
      </c>
      <c r="AE63" s="74">
        <v>216.089999999999</v>
      </c>
      <c r="AF63" s="52">
        <v>0.93</v>
      </c>
      <c r="AG63" s="53">
        <f t="shared" si="50"/>
        <v>3.4000000000000017</v>
      </c>
      <c r="AI63" s="113"/>
      <c r="AJ63" s="77">
        <f t="shared" si="9"/>
        <v>228.98999999999947</v>
      </c>
      <c r="AK63" s="52">
        <f t="shared" si="11"/>
        <v>-0.3099999999999995</v>
      </c>
      <c r="AL63" s="53">
        <f t="shared" si="51"/>
        <v>6.750000000000001</v>
      </c>
      <c r="AM63" s="83">
        <v>234.3</v>
      </c>
      <c r="AN63" s="101">
        <v>20</v>
      </c>
      <c r="AO63" s="73"/>
      <c r="AP63" s="66"/>
      <c r="AQ63" s="67"/>
      <c r="AR63" s="26"/>
      <c r="AS63" s="26"/>
      <c r="AT63" s="65"/>
      <c r="AU63" s="65"/>
      <c r="AV63" s="70"/>
      <c r="AW63" s="26"/>
      <c r="AX63" s="26"/>
      <c r="AY63" s="73"/>
      <c r="AZ63" s="65"/>
      <c r="BA63" s="70"/>
      <c r="BB63" s="26"/>
      <c r="BC63" s="26"/>
      <c r="BD63" s="66"/>
      <c r="BE63" s="65"/>
      <c r="BF63" s="70"/>
      <c r="BG63" s="26"/>
      <c r="BH63" s="26"/>
      <c r="BI63" s="26"/>
      <c r="BJ63" s="26"/>
      <c r="BK63" s="26"/>
    </row>
    <row r="64" spans="1:63" ht="21">
      <c r="A64" s="37">
        <v>160.999999999999</v>
      </c>
      <c r="B64" s="38">
        <v>0</v>
      </c>
      <c r="C64" s="76">
        <f t="shared" si="44"/>
        <v>8.000000000000002</v>
      </c>
      <c r="D64" s="79">
        <v>166.4</v>
      </c>
      <c r="E64" s="41">
        <v>28</v>
      </c>
      <c r="F64" s="89">
        <v>259.499999999999</v>
      </c>
      <c r="G64" s="52">
        <v>0.5</v>
      </c>
      <c r="H64" s="78">
        <f t="shared" si="45"/>
        <v>17.00000000000001</v>
      </c>
      <c r="I64" s="45">
        <v>264.9</v>
      </c>
      <c r="J64" s="106">
        <v>12.5</v>
      </c>
      <c r="K64" s="47">
        <v>305.2</v>
      </c>
      <c r="L64" s="38">
        <v>1.2</v>
      </c>
      <c r="M64" s="81">
        <f t="shared" si="46"/>
        <v>2.0000000000000013</v>
      </c>
      <c r="N64" s="116"/>
      <c r="O64" s="114"/>
      <c r="P64" s="51">
        <f t="shared" si="3"/>
        <v>291.79999999999944</v>
      </c>
      <c r="Q64" s="52">
        <v>-0.2</v>
      </c>
      <c r="R64" s="53">
        <f t="shared" si="47"/>
        <v>4.200000000000003</v>
      </c>
      <c r="T64" s="113"/>
      <c r="U64" s="51">
        <f t="shared" si="5"/>
        <v>231.09999999999945</v>
      </c>
      <c r="V64" s="55">
        <v>0.68</v>
      </c>
      <c r="W64" s="56">
        <f t="shared" si="48"/>
        <v>6.600000000000003</v>
      </c>
      <c r="X64" s="57"/>
      <c r="Y64" s="57"/>
      <c r="Z64" s="84">
        <v>232.199999999999</v>
      </c>
      <c r="AA64" s="38">
        <v>0.2</v>
      </c>
      <c r="AB64" s="76">
        <f t="shared" si="49"/>
        <v>8.000000000000005</v>
      </c>
      <c r="AC64" s="85">
        <v>237.6</v>
      </c>
      <c r="AD64" s="104">
        <v>14.5</v>
      </c>
      <c r="AE64" s="37">
        <v>216.099999999999</v>
      </c>
      <c r="AF64" s="52">
        <v>0.94</v>
      </c>
      <c r="AG64" s="53">
        <f t="shared" si="50"/>
        <v>3.5000000000000018</v>
      </c>
      <c r="AI64" s="113"/>
      <c r="AJ64" s="77">
        <f t="shared" si="9"/>
        <v>228.99999999999946</v>
      </c>
      <c r="AK64" s="52">
        <f t="shared" si="11"/>
        <v>-0.2999999999999995</v>
      </c>
      <c r="AL64" s="53">
        <f t="shared" si="51"/>
        <v>7.000000000000001</v>
      </c>
      <c r="AM64" s="54">
        <v>234.4</v>
      </c>
      <c r="AN64" s="101">
        <v>20</v>
      </c>
      <c r="AO64" s="65"/>
      <c r="AP64" s="66"/>
      <c r="AQ64" s="67"/>
      <c r="AR64" s="26"/>
      <c r="AS64" s="26"/>
      <c r="AT64" s="65"/>
      <c r="AU64" s="65"/>
      <c r="AV64" s="70"/>
      <c r="AW64" s="26"/>
      <c r="AX64" s="26"/>
      <c r="AY64" s="65"/>
      <c r="AZ64" s="65"/>
      <c r="BA64" s="70"/>
      <c r="BB64" s="26"/>
      <c r="BC64" s="26"/>
      <c r="BD64" s="66"/>
      <c r="BE64" s="65"/>
      <c r="BF64" s="70"/>
      <c r="BG64" s="26"/>
      <c r="BH64" s="26"/>
      <c r="BI64" s="26"/>
      <c r="BJ64" s="26"/>
      <c r="BK64" s="26"/>
    </row>
    <row r="65" spans="1:63" ht="21">
      <c r="A65" s="74">
        <v>161.009999999999</v>
      </c>
      <c r="B65" s="75">
        <v>0.01</v>
      </c>
      <c r="C65" s="76">
        <f aca="true" t="shared" si="52" ref="C65:C74">C64+$E$10/10</f>
        <v>8.300000000000002</v>
      </c>
      <c r="D65" s="45">
        <v>166.5</v>
      </c>
      <c r="E65" s="117">
        <v>28</v>
      </c>
      <c r="F65" s="77">
        <v>259.509999999999</v>
      </c>
      <c r="G65" s="52">
        <v>0.51</v>
      </c>
      <c r="H65" s="78">
        <f aca="true" t="shared" si="53" ref="H65:H74">H64+$J$10/10</f>
        <v>17.40000000000001</v>
      </c>
      <c r="I65" s="79">
        <v>265</v>
      </c>
      <c r="J65" s="106">
        <v>15</v>
      </c>
      <c r="K65" s="80">
        <v>305.21</v>
      </c>
      <c r="L65" s="38">
        <v>1.21</v>
      </c>
      <c r="M65" s="81">
        <f aca="true" t="shared" si="54" ref="M65:M74">M64+$O$10/10</f>
        <v>2.1500000000000012</v>
      </c>
      <c r="N65" s="115"/>
      <c r="O65" s="114"/>
      <c r="P65" s="51">
        <f t="shared" si="3"/>
        <v>291.80999999999943</v>
      </c>
      <c r="Q65" s="52">
        <v>-0.19</v>
      </c>
      <c r="R65" s="53">
        <f aca="true" t="shared" si="55" ref="R65:R74">R64+$T$10/10</f>
        <v>4.3400000000000025</v>
      </c>
      <c r="T65" s="113"/>
      <c r="U65" s="51">
        <f t="shared" si="5"/>
        <v>231.10999999999945</v>
      </c>
      <c r="V65" s="57">
        <v>0.69</v>
      </c>
      <c r="W65" s="56">
        <f aca="true" t="shared" si="56" ref="W65:W74">W64+$Y$10/10</f>
        <v>6.860000000000003</v>
      </c>
      <c r="X65" s="57"/>
      <c r="Y65" s="57"/>
      <c r="Z65" s="84">
        <v>232.209999999999</v>
      </c>
      <c r="AA65" s="38">
        <v>0.21</v>
      </c>
      <c r="AB65" s="76">
        <f aca="true" t="shared" si="57" ref="AB65:AB74">AB64+$AD$10/10</f>
        <v>8.550000000000006</v>
      </c>
      <c r="AC65" s="85">
        <v>237.7</v>
      </c>
      <c r="AD65" s="104">
        <v>14.5</v>
      </c>
      <c r="AE65" s="74">
        <v>216.109999999999</v>
      </c>
      <c r="AF65" s="52">
        <v>0.95</v>
      </c>
      <c r="AG65" s="53">
        <f aca="true" t="shared" si="58" ref="AG65:AG74">AG64+$AI$10/10</f>
        <v>3.600000000000002</v>
      </c>
      <c r="AI65" s="113"/>
      <c r="AJ65" s="77">
        <f t="shared" si="9"/>
        <v>229.00999999999945</v>
      </c>
      <c r="AK65" s="52">
        <f t="shared" si="11"/>
        <v>-0.2899999999999995</v>
      </c>
      <c r="AL65" s="53">
        <f aca="true" t="shared" si="59" ref="AL65:AL74">AL64+$AN$10/10</f>
        <v>7.500000000000001</v>
      </c>
      <c r="AM65" s="83">
        <v>234.5</v>
      </c>
      <c r="AN65" s="101">
        <v>20</v>
      </c>
      <c r="AO65" s="73"/>
      <c r="AP65" s="66"/>
      <c r="AQ65" s="67"/>
      <c r="AR65" s="26"/>
      <c r="AS65" s="26"/>
      <c r="AT65" s="65"/>
      <c r="AU65" s="65"/>
      <c r="AV65" s="70"/>
      <c r="AW65" s="26"/>
      <c r="AX65" s="26"/>
      <c r="AY65" s="73"/>
      <c r="AZ65" s="65"/>
      <c r="BA65" s="70"/>
      <c r="BB65" s="26"/>
      <c r="BC65" s="26"/>
      <c r="BD65" s="66"/>
      <c r="BE65" s="65"/>
      <c r="BF65" s="70"/>
      <c r="BG65" s="26"/>
      <c r="BH65" s="26"/>
      <c r="BI65" s="26"/>
      <c r="BJ65" s="26"/>
      <c r="BK65" s="26"/>
    </row>
    <row r="66" spans="1:63" ht="21">
      <c r="A66" s="37">
        <v>161.019999999999</v>
      </c>
      <c r="B66" s="38">
        <v>0.02</v>
      </c>
      <c r="C66" s="76">
        <f t="shared" si="52"/>
        <v>8.600000000000003</v>
      </c>
      <c r="D66" s="79">
        <v>166.6</v>
      </c>
      <c r="E66" s="117">
        <v>28</v>
      </c>
      <c r="F66" s="89">
        <v>259.519999999999</v>
      </c>
      <c r="G66" s="52">
        <v>0.52</v>
      </c>
      <c r="H66" s="78">
        <f t="shared" si="53"/>
        <v>17.800000000000008</v>
      </c>
      <c r="I66" s="45">
        <v>265.1</v>
      </c>
      <c r="J66" s="106">
        <v>15</v>
      </c>
      <c r="K66" s="47">
        <v>305.22</v>
      </c>
      <c r="L66" s="38">
        <v>1.22</v>
      </c>
      <c r="M66" s="81">
        <f t="shared" si="54"/>
        <v>2.300000000000001</v>
      </c>
      <c r="N66" s="116"/>
      <c r="O66" s="114"/>
      <c r="P66" s="51">
        <f t="shared" si="3"/>
        <v>291.8199999999994</v>
      </c>
      <c r="Q66" s="52">
        <v>-0.18</v>
      </c>
      <c r="R66" s="53">
        <f t="shared" si="55"/>
        <v>4.480000000000002</v>
      </c>
      <c r="T66" s="113"/>
      <c r="U66" s="51">
        <f t="shared" si="5"/>
        <v>231.11999999999944</v>
      </c>
      <c r="V66" s="55">
        <v>0.7</v>
      </c>
      <c r="W66" s="56">
        <f t="shared" si="56"/>
        <v>7.120000000000003</v>
      </c>
      <c r="X66" s="57"/>
      <c r="Y66" s="57"/>
      <c r="Z66" s="84">
        <v>232.219999999999</v>
      </c>
      <c r="AA66" s="38">
        <v>0.22</v>
      </c>
      <c r="AB66" s="76">
        <f t="shared" si="57"/>
        <v>9.100000000000007</v>
      </c>
      <c r="AC66" s="85">
        <v>237.8</v>
      </c>
      <c r="AD66" s="104">
        <v>15</v>
      </c>
      <c r="AE66" s="37">
        <v>216.119999999999</v>
      </c>
      <c r="AF66" s="52">
        <v>0.96</v>
      </c>
      <c r="AG66" s="53">
        <f t="shared" si="58"/>
        <v>3.700000000000002</v>
      </c>
      <c r="AI66" s="113"/>
      <c r="AJ66" s="77">
        <f t="shared" si="9"/>
        <v>229.01999999999944</v>
      </c>
      <c r="AK66" s="52">
        <f t="shared" si="11"/>
        <v>-0.27999999999999947</v>
      </c>
      <c r="AL66" s="53">
        <f t="shared" si="59"/>
        <v>8</v>
      </c>
      <c r="AM66" s="54">
        <v>234.6</v>
      </c>
      <c r="AN66" s="101">
        <v>20</v>
      </c>
      <c r="AO66" s="65"/>
      <c r="AP66" s="66"/>
      <c r="AQ66" s="67"/>
      <c r="AR66" s="26"/>
      <c r="AS66" s="26"/>
      <c r="AT66" s="65"/>
      <c r="AU66" s="65"/>
      <c r="AV66" s="70"/>
      <c r="AW66" s="26"/>
      <c r="AX66" s="26"/>
      <c r="AY66" s="65"/>
      <c r="AZ66" s="65"/>
      <c r="BA66" s="70"/>
      <c r="BB66" s="26"/>
      <c r="BC66" s="26"/>
      <c r="BD66" s="66"/>
      <c r="BE66" s="65"/>
      <c r="BF66" s="70"/>
      <c r="BG66" s="26"/>
      <c r="BH66" s="26"/>
      <c r="BI66" s="26"/>
      <c r="BJ66" s="26"/>
      <c r="BK66" s="26"/>
    </row>
    <row r="67" spans="1:63" ht="21">
      <c r="A67" s="74">
        <v>161.029999999999</v>
      </c>
      <c r="B67" s="75">
        <v>0.03</v>
      </c>
      <c r="C67" s="76">
        <f t="shared" si="52"/>
        <v>8.900000000000004</v>
      </c>
      <c r="D67" s="45">
        <v>166.7</v>
      </c>
      <c r="E67" s="117">
        <v>28</v>
      </c>
      <c r="F67" s="77">
        <v>259.529999999999</v>
      </c>
      <c r="G67" s="52">
        <v>0.53</v>
      </c>
      <c r="H67" s="78">
        <f t="shared" si="53"/>
        <v>18.200000000000006</v>
      </c>
      <c r="I67" s="79">
        <v>265.2</v>
      </c>
      <c r="J67" s="106">
        <v>17</v>
      </c>
      <c r="K67" s="80">
        <v>305.23</v>
      </c>
      <c r="L67" s="38">
        <v>1.23</v>
      </c>
      <c r="M67" s="81">
        <f t="shared" si="54"/>
        <v>2.450000000000001</v>
      </c>
      <c r="N67" s="115"/>
      <c r="O67" s="114"/>
      <c r="P67" s="51">
        <f t="shared" si="3"/>
        <v>291.8299999999994</v>
      </c>
      <c r="Q67" s="52">
        <v>-0.17</v>
      </c>
      <c r="R67" s="53">
        <f t="shared" si="55"/>
        <v>4.620000000000002</v>
      </c>
      <c r="T67" s="113"/>
      <c r="U67" s="51">
        <f t="shared" si="5"/>
        <v>231.12999999999943</v>
      </c>
      <c r="V67" s="57">
        <v>0.71</v>
      </c>
      <c r="W67" s="56">
        <f t="shared" si="56"/>
        <v>7.380000000000003</v>
      </c>
      <c r="X67" s="57"/>
      <c r="Y67" s="57"/>
      <c r="Z67" s="84">
        <v>232.229999999999</v>
      </c>
      <c r="AA67" s="38">
        <v>0.23</v>
      </c>
      <c r="AB67" s="76">
        <f t="shared" si="57"/>
        <v>9.650000000000007</v>
      </c>
      <c r="AC67" s="85">
        <v>237.9</v>
      </c>
      <c r="AD67" s="104">
        <v>15</v>
      </c>
      <c r="AE67" s="74">
        <v>216.129999999999</v>
      </c>
      <c r="AF67" s="52">
        <v>0.97</v>
      </c>
      <c r="AG67" s="53">
        <f t="shared" si="58"/>
        <v>3.800000000000002</v>
      </c>
      <c r="AI67" s="113"/>
      <c r="AJ67" s="77">
        <f t="shared" si="9"/>
        <v>229.02999999999943</v>
      </c>
      <c r="AK67" s="52">
        <f t="shared" si="11"/>
        <v>-0.26999999999999946</v>
      </c>
      <c r="AL67" s="53">
        <f t="shared" si="59"/>
        <v>8.5</v>
      </c>
      <c r="AM67" s="83">
        <v>234.7</v>
      </c>
      <c r="AN67" s="101">
        <v>20</v>
      </c>
      <c r="AO67" s="73"/>
      <c r="AP67" s="66"/>
      <c r="AQ67" s="67"/>
      <c r="AR67" s="26"/>
      <c r="AS67" s="26"/>
      <c r="AT67" s="65"/>
      <c r="AU67" s="65"/>
      <c r="AV67" s="70"/>
      <c r="AW67" s="26"/>
      <c r="AX67" s="26"/>
      <c r="AY67" s="73"/>
      <c r="AZ67" s="65"/>
      <c r="BA67" s="70"/>
      <c r="BB67" s="26"/>
      <c r="BC67" s="26"/>
      <c r="BD67" s="66"/>
      <c r="BE67" s="65"/>
      <c r="BF67" s="70"/>
      <c r="BG67" s="26"/>
      <c r="BH67" s="26"/>
      <c r="BI67" s="26"/>
      <c r="BJ67" s="26"/>
      <c r="BK67" s="26"/>
    </row>
    <row r="68" spans="1:63" ht="21">
      <c r="A68" s="37">
        <v>161.039999999999</v>
      </c>
      <c r="B68" s="38">
        <v>0.04</v>
      </c>
      <c r="C68" s="76">
        <f t="shared" si="52"/>
        <v>9.200000000000005</v>
      </c>
      <c r="D68" s="79">
        <v>166.8</v>
      </c>
      <c r="E68" s="117">
        <v>28</v>
      </c>
      <c r="F68" s="89">
        <v>259.539999999999</v>
      </c>
      <c r="G68" s="52">
        <v>0.54</v>
      </c>
      <c r="H68" s="78">
        <f t="shared" si="53"/>
        <v>18.600000000000005</v>
      </c>
      <c r="I68" s="45">
        <v>265.3</v>
      </c>
      <c r="J68" s="106">
        <v>17</v>
      </c>
      <c r="K68" s="47">
        <v>305.24</v>
      </c>
      <c r="L68" s="38">
        <v>1.24</v>
      </c>
      <c r="M68" s="81">
        <f t="shared" si="54"/>
        <v>2.600000000000001</v>
      </c>
      <c r="N68" s="116"/>
      <c r="O68" s="114"/>
      <c r="P68" s="51">
        <f t="shared" si="3"/>
        <v>291.8399999999994</v>
      </c>
      <c r="Q68" s="52">
        <v>-0.16</v>
      </c>
      <c r="R68" s="53">
        <f t="shared" si="55"/>
        <v>4.760000000000002</v>
      </c>
      <c r="T68" s="113"/>
      <c r="U68" s="51">
        <f t="shared" si="5"/>
        <v>231.13999999999942</v>
      </c>
      <c r="V68" s="55">
        <v>0.72</v>
      </c>
      <c r="W68" s="56">
        <f t="shared" si="56"/>
        <v>7.640000000000002</v>
      </c>
      <c r="X68" s="57"/>
      <c r="Y68" s="57"/>
      <c r="Z68" s="84">
        <v>232.239999999999</v>
      </c>
      <c r="AA68" s="38">
        <v>0.24</v>
      </c>
      <c r="AB68" s="76">
        <f t="shared" si="57"/>
        <v>10.200000000000008</v>
      </c>
      <c r="AC68" s="85">
        <v>238</v>
      </c>
      <c r="AD68" s="104">
        <v>15</v>
      </c>
      <c r="AE68" s="37">
        <v>216.139999999999</v>
      </c>
      <c r="AF68" s="52">
        <v>0.98</v>
      </c>
      <c r="AG68" s="53">
        <f t="shared" si="58"/>
        <v>3.900000000000002</v>
      </c>
      <c r="AI68" s="113"/>
      <c r="AJ68" s="77">
        <f t="shared" si="9"/>
        <v>229.03999999999942</v>
      </c>
      <c r="AK68" s="52">
        <f t="shared" si="11"/>
        <v>-0.25999999999999945</v>
      </c>
      <c r="AL68" s="53">
        <f t="shared" si="59"/>
        <v>9</v>
      </c>
      <c r="AM68" s="54">
        <v>234.8</v>
      </c>
      <c r="AN68" s="101">
        <v>22</v>
      </c>
      <c r="AO68" s="65"/>
      <c r="AP68" s="66"/>
      <c r="AQ68" s="67"/>
      <c r="AR68" s="26"/>
      <c r="AS68" s="26"/>
      <c r="AT68" s="65"/>
      <c r="AU68" s="65"/>
      <c r="AV68" s="70"/>
      <c r="AW68" s="26"/>
      <c r="AX68" s="26"/>
      <c r="AY68" s="65"/>
      <c r="AZ68" s="65"/>
      <c r="BA68" s="70"/>
      <c r="BB68" s="26"/>
      <c r="BC68" s="26"/>
      <c r="BD68" s="66"/>
      <c r="BE68" s="65"/>
      <c r="BF68" s="70"/>
      <c r="BG68" s="26"/>
      <c r="BH68" s="26"/>
      <c r="BI68" s="26"/>
      <c r="BJ68" s="26"/>
      <c r="BK68" s="26"/>
    </row>
    <row r="69" spans="1:63" ht="21">
      <c r="A69" s="74">
        <v>161.049999999999</v>
      </c>
      <c r="B69" s="75">
        <v>0.05</v>
      </c>
      <c r="C69" s="76">
        <f t="shared" si="52"/>
        <v>9.500000000000005</v>
      </c>
      <c r="D69" s="45">
        <v>166.9</v>
      </c>
      <c r="E69" s="117">
        <v>28</v>
      </c>
      <c r="F69" s="77">
        <v>259.549999999999</v>
      </c>
      <c r="G69" s="52">
        <v>0.55</v>
      </c>
      <c r="H69" s="78">
        <f t="shared" si="53"/>
        <v>19.000000000000004</v>
      </c>
      <c r="I69" s="79">
        <v>265.4</v>
      </c>
      <c r="J69" s="106">
        <v>17</v>
      </c>
      <c r="K69" s="80">
        <v>305.25</v>
      </c>
      <c r="L69" s="38">
        <v>1.25</v>
      </c>
      <c r="M69" s="81">
        <f t="shared" si="54"/>
        <v>2.750000000000001</v>
      </c>
      <c r="N69" s="115"/>
      <c r="O69" s="114"/>
      <c r="P69" s="51">
        <f aca="true" t="shared" si="60" ref="P69:P132">P68+0.01</f>
        <v>291.8499999999994</v>
      </c>
      <c r="Q69" s="52">
        <v>-0.15</v>
      </c>
      <c r="R69" s="53">
        <f t="shared" si="55"/>
        <v>4.900000000000001</v>
      </c>
      <c r="T69" s="113"/>
      <c r="U69" s="51">
        <f aca="true" t="shared" si="61" ref="U69:U132">U68+0.01</f>
        <v>231.1499999999994</v>
      </c>
      <c r="V69" s="57">
        <v>0.73</v>
      </c>
      <c r="W69" s="56">
        <f t="shared" si="56"/>
        <v>7.900000000000002</v>
      </c>
      <c r="Z69" s="84">
        <v>232.249999999999</v>
      </c>
      <c r="AA69" s="38">
        <v>0.25</v>
      </c>
      <c r="AB69" s="76">
        <f t="shared" si="57"/>
        <v>10.750000000000009</v>
      </c>
      <c r="AC69" s="85">
        <v>238.1</v>
      </c>
      <c r="AD69" s="104">
        <v>15</v>
      </c>
      <c r="AE69" s="74">
        <v>216.149999999999</v>
      </c>
      <c r="AF69" s="52">
        <v>0.99</v>
      </c>
      <c r="AG69" s="53">
        <f t="shared" si="58"/>
        <v>4.000000000000002</v>
      </c>
      <c r="AI69" s="113"/>
      <c r="AJ69" s="77">
        <f aca="true" t="shared" si="62" ref="AJ69:AJ132">AJ68+0.01</f>
        <v>229.04999999999941</v>
      </c>
      <c r="AK69" s="52">
        <f t="shared" si="11"/>
        <v>-0.24999999999999944</v>
      </c>
      <c r="AL69" s="53">
        <f t="shared" si="59"/>
        <v>9.5</v>
      </c>
      <c r="AM69" s="83">
        <v>234.9</v>
      </c>
      <c r="AN69" s="101">
        <v>22</v>
      </c>
      <c r="AO69" s="73"/>
      <c r="AP69" s="66"/>
      <c r="AQ69" s="67"/>
      <c r="AR69" s="26"/>
      <c r="AS69" s="26"/>
      <c r="AT69" s="65"/>
      <c r="AU69" s="65"/>
      <c r="AV69" s="70"/>
      <c r="AW69" s="26"/>
      <c r="AX69" s="26"/>
      <c r="AY69" s="73"/>
      <c r="AZ69" s="65"/>
      <c r="BA69" s="70"/>
      <c r="BB69" s="26"/>
      <c r="BC69" s="26"/>
      <c r="BD69" s="66"/>
      <c r="BE69" s="65"/>
      <c r="BF69" s="70"/>
      <c r="BG69" s="26"/>
      <c r="BH69" s="26"/>
      <c r="BI69" s="26"/>
      <c r="BJ69" s="26"/>
      <c r="BK69" s="26"/>
    </row>
    <row r="70" spans="1:63" ht="21">
      <c r="A70" s="37">
        <v>161.059999999999</v>
      </c>
      <c r="B70" s="38">
        <v>0.06</v>
      </c>
      <c r="C70" s="76">
        <f t="shared" si="52"/>
        <v>9.800000000000006</v>
      </c>
      <c r="D70" s="118">
        <v>167</v>
      </c>
      <c r="E70" s="114"/>
      <c r="F70" s="89">
        <v>259.559999999999</v>
      </c>
      <c r="G70" s="52">
        <v>0.56</v>
      </c>
      <c r="H70" s="78">
        <f t="shared" si="53"/>
        <v>19.400000000000002</v>
      </c>
      <c r="I70" s="45">
        <v>265.5</v>
      </c>
      <c r="J70" s="106">
        <v>17</v>
      </c>
      <c r="K70" s="47">
        <v>305.26</v>
      </c>
      <c r="L70" s="38">
        <v>1.26</v>
      </c>
      <c r="M70" s="81">
        <f t="shared" si="54"/>
        <v>2.900000000000001</v>
      </c>
      <c r="N70" s="116"/>
      <c r="O70" s="114"/>
      <c r="P70" s="51">
        <f t="shared" si="60"/>
        <v>291.8599999999994</v>
      </c>
      <c r="Q70" s="52">
        <v>-0.14</v>
      </c>
      <c r="R70" s="53">
        <f t="shared" si="55"/>
        <v>5.040000000000001</v>
      </c>
      <c r="T70" s="113"/>
      <c r="U70" s="51">
        <f t="shared" si="61"/>
        <v>231.1599999999994</v>
      </c>
      <c r="V70" s="55">
        <v>0.74</v>
      </c>
      <c r="W70" s="56">
        <f t="shared" si="56"/>
        <v>8.160000000000002</v>
      </c>
      <c r="Z70" s="84">
        <v>232.259999999999</v>
      </c>
      <c r="AA70" s="38">
        <v>0.26</v>
      </c>
      <c r="AB70" s="76">
        <f t="shared" si="57"/>
        <v>11.30000000000001</v>
      </c>
      <c r="AC70" s="85">
        <v>238.2</v>
      </c>
      <c r="AD70" s="104">
        <v>20</v>
      </c>
      <c r="AE70" s="37">
        <v>216.159999999999</v>
      </c>
      <c r="AF70" s="52">
        <v>1</v>
      </c>
      <c r="AG70" s="53">
        <f t="shared" si="58"/>
        <v>4.100000000000001</v>
      </c>
      <c r="AI70" s="113"/>
      <c r="AJ70" s="77">
        <f t="shared" si="62"/>
        <v>229.0599999999994</v>
      </c>
      <c r="AK70" s="52">
        <f aca="true" t="shared" si="63" ref="AK70:AK133">AK69+0.01</f>
        <v>-0.23999999999999944</v>
      </c>
      <c r="AL70" s="53">
        <f t="shared" si="59"/>
        <v>10</v>
      </c>
      <c r="AM70" s="54">
        <v>235</v>
      </c>
      <c r="AN70" s="119">
        <v>23</v>
      </c>
      <c r="AO70" s="65"/>
      <c r="AP70" s="66"/>
      <c r="AQ70" s="67"/>
      <c r="AR70" s="26"/>
      <c r="AS70" s="26"/>
      <c r="AT70" s="65"/>
      <c r="AU70" s="65"/>
      <c r="AV70" s="70"/>
      <c r="AW70" s="26"/>
      <c r="AX70" s="26"/>
      <c r="AY70" s="65"/>
      <c r="AZ70" s="65"/>
      <c r="BA70" s="70"/>
      <c r="BB70" s="26"/>
      <c r="BC70" s="26"/>
      <c r="BD70" s="66"/>
      <c r="BE70" s="65"/>
      <c r="BF70" s="70"/>
      <c r="BG70" s="26"/>
      <c r="BH70" s="26"/>
      <c r="BI70" s="26"/>
      <c r="BJ70" s="26"/>
      <c r="BK70" s="26"/>
    </row>
    <row r="71" spans="1:63" ht="21">
      <c r="A71" s="74">
        <v>161.069999999999</v>
      </c>
      <c r="B71" s="75">
        <v>0.07</v>
      </c>
      <c r="C71" s="76">
        <f t="shared" si="52"/>
        <v>10.100000000000007</v>
      </c>
      <c r="D71" s="120">
        <v>167.1</v>
      </c>
      <c r="E71" s="114"/>
      <c r="F71" s="77">
        <v>259.569999999999</v>
      </c>
      <c r="G71" s="52">
        <v>0.57</v>
      </c>
      <c r="H71" s="78">
        <f t="shared" si="53"/>
        <v>19.8</v>
      </c>
      <c r="I71" s="79">
        <v>265.6</v>
      </c>
      <c r="J71" s="106">
        <v>18.5</v>
      </c>
      <c r="K71" s="80">
        <v>305.27</v>
      </c>
      <c r="L71" s="38">
        <v>1.27</v>
      </c>
      <c r="M71" s="81">
        <f t="shared" si="54"/>
        <v>3.0500000000000007</v>
      </c>
      <c r="N71" s="115"/>
      <c r="O71" s="114"/>
      <c r="P71" s="51">
        <f t="shared" si="60"/>
        <v>291.8699999999994</v>
      </c>
      <c r="Q71" s="52">
        <v>-0.13</v>
      </c>
      <c r="R71" s="53">
        <f t="shared" si="55"/>
        <v>5.180000000000001</v>
      </c>
      <c r="T71" s="113"/>
      <c r="U71" s="51">
        <f t="shared" si="61"/>
        <v>231.1699999999994</v>
      </c>
      <c r="V71" s="57">
        <v>0.75</v>
      </c>
      <c r="W71" s="56">
        <f t="shared" si="56"/>
        <v>8.420000000000002</v>
      </c>
      <c r="Z71" s="84">
        <v>232.269999999999</v>
      </c>
      <c r="AA71" s="38">
        <v>0.27</v>
      </c>
      <c r="AB71" s="76">
        <f t="shared" si="57"/>
        <v>11.85000000000001</v>
      </c>
      <c r="AC71" s="85">
        <v>238.3</v>
      </c>
      <c r="AD71" s="104">
        <v>20</v>
      </c>
      <c r="AE71" s="74">
        <v>216.169999999999</v>
      </c>
      <c r="AF71" s="52">
        <v>1.01</v>
      </c>
      <c r="AG71" s="53">
        <f t="shared" si="58"/>
        <v>4.200000000000001</v>
      </c>
      <c r="AI71" s="113"/>
      <c r="AJ71" s="77">
        <f t="shared" si="62"/>
        <v>229.0699999999994</v>
      </c>
      <c r="AK71" s="52">
        <f t="shared" si="63"/>
        <v>-0.22999999999999943</v>
      </c>
      <c r="AL71" s="53">
        <f t="shared" si="59"/>
        <v>10.5</v>
      </c>
      <c r="AM71" s="83">
        <v>235.1</v>
      </c>
      <c r="AN71" s="119">
        <v>23</v>
      </c>
      <c r="AO71" s="73"/>
      <c r="AP71" s="66"/>
      <c r="AQ71" s="67"/>
      <c r="AR71" s="26"/>
      <c r="AS71" s="26"/>
      <c r="AT71" s="65"/>
      <c r="AU71" s="65"/>
      <c r="AV71" s="70"/>
      <c r="AW71" s="26"/>
      <c r="AX71" s="26"/>
      <c r="AY71" s="73"/>
      <c r="AZ71" s="65"/>
      <c r="BA71" s="70"/>
      <c r="BB71" s="26"/>
      <c r="BC71" s="26"/>
      <c r="BD71" s="66"/>
      <c r="BE71" s="65"/>
      <c r="BF71" s="70"/>
      <c r="BG71" s="26"/>
      <c r="BH71" s="26"/>
      <c r="BI71" s="26"/>
      <c r="BJ71" s="26"/>
      <c r="BK71" s="26"/>
    </row>
    <row r="72" spans="1:63" ht="21">
      <c r="A72" s="37">
        <v>161.079999999999</v>
      </c>
      <c r="B72" s="38">
        <v>0.08</v>
      </c>
      <c r="C72" s="76">
        <f t="shared" si="52"/>
        <v>10.400000000000007</v>
      </c>
      <c r="D72" s="118">
        <v>167.2</v>
      </c>
      <c r="E72" s="114"/>
      <c r="F72" s="89">
        <v>259.579999999999</v>
      </c>
      <c r="G72" s="52">
        <v>0.58</v>
      </c>
      <c r="H72" s="78">
        <f t="shared" si="53"/>
        <v>20.2</v>
      </c>
      <c r="I72" s="45">
        <v>265.7</v>
      </c>
      <c r="J72" s="106">
        <v>18.5</v>
      </c>
      <c r="K72" s="47">
        <v>305.28</v>
      </c>
      <c r="L72" s="38">
        <v>1.28</v>
      </c>
      <c r="M72" s="81">
        <f t="shared" si="54"/>
        <v>3.2000000000000006</v>
      </c>
      <c r="N72" s="116"/>
      <c r="O72" s="114"/>
      <c r="P72" s="51">
        <f t="shared" si="60"/>
        <v>291.87999999999937</v>
      </c>
      <c r="Q72" s="52">
        <v>-0.12</v>
      </c>
      <c r="R72" s="53">
        <f t="shared" si="55"/>
        <v>5.32</v>
      </c>
      <c r="T72" s="113"/>
      <c r="U72" s="51">
        <f t="shared" si="61"/>
        <v>231.17999999999938</v>
      </c>
      <c r="V72" s="55">
        <v>0.76</v>
      </c>
      <c r="W72" s="56">
        <f t="shared" si="56"/>
        <v>8.680000000000001</v>
      </c>
      <c r="Z72" s="84">
        <v>232.279999999999</v>
      </c>
      <c r="AA72" s="38">
        <v>0.28</v>
      </c>
      <c r="AB72" s="76">
        <f t="shared" si="57"/>
        <v>12.400000000000011</v>
      </c>
      <c r="AC72" s="85">
        <v>238.4</v>
      </c>
      <c r="AD72" s="104">
        <v>20</v>
      </c>
      <c r="AE72" s="37">
        <v>216.179999999999</v>
      </c>
      <c r="AF72" s="52">
        <v>1.02</v>
      </c>
      <c r="AG72" s="53">
        <f t="shared" si="58"/>
        <v>4.300000000000001</v>
      </c>
      <c r="AI72" s="113"/>
      <c r="AJ72" s="77">
        <f t="shared" si="62"/>
        <v>229.0799999999994</v>
      </c>
      <c r="AK72" s="52">
        <f t="shared" si="63"/>
        <v>-0.21999999999999942</v>
      </c>
      <c r="AL72" s="53">
        <f t="shared" si="59"/>
        <v>11</v>
      </c>
      <c r="AM72" s="54">
        <v>235.2</v>
      </c>
      <c r="AN72" s="119">
        <v>25</v>
      </c>
      <c r="AO72" s="65"/>
      <c r="AP72" s="66"/>
      <c r="AQ72" s="67"/>
      <c r="AR72" s="26"/>
      <c r="AS72" s="26"/>
      <c r="AT72" s="65"/>
      <c r="AU72" s="65"/>
      <c r="AV72" s="70"/>
      <c r="AW72" s="26"/>
      <c r="AX72" s="26"/>
      <c r="AY72" s="65"/>
      <c r="AZ72" s="65"/>
      <c r="BA72" s="70"/>
      <c r="BB72" s="26"/>
      <c r="BC72" s="26"/>
      <c r="BD72" s="66"/>
      <c r="BE72" s="65"/>
      <c r="BF72" s="70"/>
      <c r="BG72" s="26"/>
      <c r="BH72" s="26"/>
      <c r="BI72" s="26"/>
      <c r="BJ72" s="26"/>
      <c r="BK72" s="26"/>
    </row>
    <row r="73" spans="1:63" ht="21">
      <c r="A73" s="74">
        <v>161.089999999999</v>
      </c>
      <c r="B73" s="75">
        <v>0.09</v>
      </c>
      <c r="C73" s="76">
        <f t="shared" si="52"/>
        <v>10.700000000000008</v>
      </c>
      <c r="D73" s="120">
        <v>167.3</v>
      </c>
      <c r="E73" s="114"/>
      <c r="F73" s="77">
        <v>259.589999999999</v>
      </c>
      <c r="G73" s="52">
        <v>0.59</v>
      </c>
      <c r="H73" s="78">
        <f t="shared" si="53"/>
        <v>20.599999999999998</v>
      </c>
      <c r="I73" s="79">
        <v>265.8</v>
      </c>
      <c r="J73" s="106">
        <v>19.5</v>
      </c>
      <c r="K73" s="80">
        <v>305.29</v>
      </c>
      <c r="L73" s="38">
        <v>1.29</v>
      </c>
      <c r="M73" s="81">
        <f t="shared" si="54"/>
        <v>3.3500000000000005</v>
      </c>
      <c r="N73" s="115"/>
      <c r="O73" s="113"/>
      <c r="P73" s="51">
        <f t="shared" si="60"/>
        <v>291.88999999999936</v>
      </c>
      <c r="Q73" s="52">
        <v>-0.11</v>
      </c>
      <c r="R73" s="53">
        <f t="shared" si="55"/>
        <v>5.46</v>
      </c>
      <c r="T73" s="113"/>
      <c r="U73" s="51">
        <f t="shared" si="61"/>
        <v>231.18999999999937</v>
      </c>
      <c r="V73" s="57">
        <v>0.77</v>
      </c>
      <c r="W73" s="56">
        <f t="shared" si="56"/>
        <v>8.940000000000001</v>
      </c>
      <c r="Z73" s="84">
        <v>232.289999999999</v>
      </c>
      <c r="AA73" s="38">
        <v>0.29</v>
      </c>
      <c r="AB73" s="76">
        <f t="shared" si="57"/>
        <v>12.950000000000012</v>
      </c>
      <c r="AC73" s="85">
        <v>238.5</v>
      </c>
      <c r="AD73" s="104">
        <v>20</v>
      </c>
      <c r="AE73" s="74">
        <v>216.189999999999</v>
      </c>
      <c r="AF73" s="52">
        <v>1.03</v>
      </c>
      <c r="AG73" s="53">
        <f t="shared" si="58"/>
        <v>4.4</v>
      </c>
      <c r="AI73" s="113"/>
      <c r="AJ73" s="77">
        <f t="shared" si="62"/>
        <v>229.08999999999938</v>
      </c>
      <c r="AK73" s="52">
        <f t="shared" si="63"/>
        <v>-0.2099999999999994</v>
      </c>
      <c r="AL73" s="53">
        <f t="shared" si="59"/>
        <v>11.5</v>
      </c>
      <c r="AM73" s="83">
        <v>235.3</v>
      </c>
      <c r="AN73" s="119">
        <v>25</v>
      </c>
      <c r="AO73" s="73"/>
      <c r="AP73" s="66"/>
      <c r="AQ73" s="67"/>
      <c r="AR73" s="26"/>
      <c r="AS73" s="26"/>
      <c r="AT73" s="65"/>
      <c r="AU73" s="65"/>
      <c r="AV73" s="70"/>
      <c r="AW73" s="26"/>
      <c r="AX73" s="26"/>
      <c r="AY73" s="73"/>
      <c r="AZ73" s="65"/>
      <c r="BA73" s="70"/>
      <c r="BB73" s="26"/>
      <c r="BC73" s="26"/>
      <c r="BD73" s="66"/>
      <c r="BE73" s="65"/>
      <c r="BF73" s="70"/>
      <c r="BG73" s="26"/>
      <c r="BH73" s="26"/>
      <c r="BI73" s="26"/>
      <c r="BJ73" s="26"/>
      <c r="BK73" s="26"/>
    </row>
    <row r="74" spans="1:63" ht="21">
      <c r="A74" s="37">
        <v>161.099999999999</v>
      </c>
      <c r="B74" s="38">
        <v>0.1</v>
      </c>
      <c r="C74" s="76">
        <f t="shared" si="52"/>
        <v>11.000000000000009</v>
      </c>
      <c r="D74" s="118">
        <v>167.4</v>
      </c>
      <c r="E74" s="114"/>
      <c r="F74" s="89">
        <v>259.599999999999</v>
      </c>
      <c r="G74" s="52">
        <v>0.6</v>
      </c>
      <c r="H74" s="78">
        <f t="shared" si="53"/>
        <v>20.999999999999996</v>
      </c>
      <c r="I74" s="45">
        <v>265.9</v>
      </c>
      <c r="J74" s="106">
        <v>19.5</v>
      </c>
      <c r="K74" s="47">
        <v>305.3</v>
      </c>
      <c r="L74" s="38">
        <v>1.3</v>
      </c>
      <c r="M74" s="81">
        <f t="shared" si="54"/>
        <v>3.5000000000000004</v>
      </c>
      <c r="N74" s="116"/>
      <c r="O74" s="113"/>
      <c r="P74" s="51">
        <f t="shared" si="60"/>
        <v>291.89999999999935</v>
      </c>
      <c r="Q74" s="52">
        <v>-0.1</v>
      </c>
      <c r="R74" s="53">
        <f t="shared" si="55"/>
        <v>5.6</v>
      </c>
      <c r="T74" s="113"/>
      <c r="U74" s="51">
        <f t="shared" si="61"/>
        <v>231.19999999999936</v>
      </c>
      <c r="V74" s="55">
        <v>0.78</v>
      </c>
      <c r="W74" s="56">
        <f t="shared" si="56"/>
        <v>9.200000000000001</v>
      </c>
      <c r="Z74" s="84">
        <v>232.299999999999</v>
      </c>
      <c r="AA74" s="38">
        <v>0.3</v>
      </c>
      <c r="AB74" s="76">
        <f t="shared" si="57"/>
        <v>13.500000000000012</v>
      </c>
      <c r="AC74" s="85">
        <v>238.6</v>
      </c>
      <c r="AD74" s="104">
        <v>20</v>
      </c>
      <c r="AE74" s="37">
        <v>216.199999999999</v>
      </c>
      <c r="AF74" s="52">
        <v>1.04</v>
      </c>
      <c r="AG74" s="53">
        <f t="shared" si="58"/>
        <v>4.5</v>
      </c>
      <c r="AI74" s="113"/>
      <c r="AJ74" s="77">
        <f t="shared" si="62"/>
        <v>229.09999999999937</v>
      </c>
      <c r="AK74" s="52">
        <f t="shared" si="63"/>
        <v>-0.1999999999999994</v>
      </c>
      <c r="AL74" s="53">
        <f t="shared" si="59"/>
        <v>12</v>
      </c>
      <c r="AM74" s="54">
        <v>235.4</v>
      </c>
      <c r="AN74" s="119">
        <v>25</v>
      </c>
      <c r="AO74" s="65"/>
      <c r="AP74" s="66"/>
      <c r="AQ74" s="67"/>
      <c r="AR74" s="26"/>
      <c r="AS74" s="26"/>
      <c r="AT74" s="65"/>
      <c r="AU74" s="65"/>
      <c r="AV74" s="70"/>
      <c r="AW74" s="26"/>
      <c r="AX74" s="26"/>
      <c r="AY74" s="65"/>
      <c r="AZ74" s="65"/>
      <c r="BA74" s="70"/>
      <c r="BB74" s="26"/>
      <c r="BC74" s="26"/>
      <c r="BD74" s="66"/>
      <c r="BE74" s="65"/>
      <c r="BF74" s="70"/>
      <c r="BG74" s="26"/>
      <c r="BH74" s="26"/>
      <c r="BI74" s="26"/>
      <c r="BJ74" s="26"/>
      <c r="BK74" s="26"/>
    </row>
    <row r="75" spans="1:63" ht="21">
      <c r="A75" s="74">
        <v>161.109999999999</v>
      </c>
      <c r="B75" s="75">
        <v>0.11</v>
      </c>
      <c r="C75" s="76">
        <f aca="true" t="shared" si="64" ref="C75:C84">C74+$E$11/10</f>
        <v>11.30000000000001</v>
      </c>
      <c r="D75" s="120">
        <v>167.5</v>
      </c>
      <c r="E75" s="114"/>
      <c r="F75" s="77">
        <v>259.609999999999</v>
      </c>
      <c r="G75" s="52">
        <v>0.61</v>
      </c>
      <c r="H75" s="78">
        <f aca="true" t="shared" si="65" ref="H75:H84">H74+$J$11/10</f>
        <v>21.399999999999995</v>
      </c>
      <c r="I75" s="79">
        <v>266</v>
      </c>
      <c r="J75" s="106">
        <v>22</v>
      </c>
      <c r="K75" s="80">
        <v>305.31</v>
      </c>
      <c r="L75" s="38">
        <v>1.31</v>
      </c>
      <c r="M75" s="81">
        <f aca="true" t="shared" si="66" ref="M75:M84">M74+$O$11/10</f>
        <v>3.6500000000000004</v>
      </c>
      <c r="N75" s="115"/>
      <c r="O75" s="113"/>
      <c r="P75" s="51">
        <f t="shared" si="60"/>
        <v>291.90999999999934</v>
      </c>
      <c r="Q75" s="52">
        <v>-0.09</v>
      </c>
      <c r="R75" s="53">
        <f aca="true" t="shared" si="67" ref="R75:R84">R74+$T$11/10</f>
        <v>5.739999999999999</v>
      </c>
      <c r="T75" s="113"/>
      <c r="U75" s="51">
        <f t="shared" si="61"/>
        <v>231.20999999999935</v>
      </c>
      <c r="V75" s="57">
        <v>0.79</v>
      </c>
      <c r="W75" s="56">
        <f aca="true" t="shared" si="68" ref="W75:W84">W74+$Y$11/10</f>
        <v>9.48</v>
      </c>
      <c r="Z75" s="84">
        <v>232.309999999999</v>
      </c>
      <c r="AA75" s="38">
        <v>0.31</v>
      </c>
      <c r="AB75" s="76">
        <f aca="true" t="shared" si="69" ref="AB75:AB84">AB74+$AD$11/10</f>
        <v>14.050000000000013</v>
      </c>
      <c r="AC75" s="85">
        <v>238.7</v>
      </c>
      <c r="AD75" s="104">
        <v>20</v>
      </c>
      <c r="AE75" s="74">
        <v>216.209999999999</v>
      </c>
      <c r="AF75" s="52">
        <v>1.05</v>
      </c>
      <c r="AG75" s="53">
        <f aca="true" t="shared" si="70" ref="AG75:AG84">AG74+$AI$11/10</f>
        <v>4.675</v>
      </c>
      <c r="AI75" s="113"/>
      <c r="AJ75" s="77">
        <f t="shared" si="62"/>
        <v>229.10999999999936</v>
      </c>
      <c r="AK75" s="52">
        <f t="shared" si="63"/>
        <v>-0.1899999999999994</v>
      </c>
      <c r="AL75" s="53">
        <f aca="true" t="shared" si="71" ref="AL75:AL84">AL74+$AN$11/10</f>
        <v>12.5</v>
      </c>
      <c r="AM75" s="83">
        <v>235.5</v>
      </c>
      <c r="AN75" s="119">
        <v>25</v>
      </c>
      <c r="AO75" s="73"/>
      <c r="AP75" s="66"/>
      <c r="AQ75" s="67"/>
      <c r="AR75" s="26"/>
      <c r="AS75" s="26"/>
      <c r="AT75" s="65"/>
      <c r="AU75" s="65"/>
      <c r="AV75" s="70"/>
      <c r="AW75" s="26"/>
      <c r="AX75" s="26"/>
      <c r="AY75" s="73"/>
      <c r="AZ75" s="65"/>
      <c r="BA75" s="70"/>
      <c r="BB75" s="26"/>
      <c r="BC75" s="26"/>
      <c r="BD75" s="66"/>
      <c r="BE75" s="65"/>
      <c r="BF75" s="70"/>
      <c r="BG75" s="26"/>
      <c r="BH75" s="26"/>
      <c r="BI75" s="26"/>
      <c r="BJ75" s="26"/>
      <c r="BK75" s="26"/>
    </row>
    <row r="76" spans="1:63" ht="21">
      <c r="A76" s="37">
        <v>161.119999999999</v>
      </c>
      <c r="B76" s="38">
        <v>0.12</v>
      </c>
      <c r="C76" s="76">
        <f t="shared" si="64"/>
        <v>11.60000000000001</v>
      </c>
      <c r="D76" s="118">
        <v>167.6</v>
      </c>
      <c r="E76" s="114"/>
      <c r="F76" s="89">
        <v>259.619999999999</v>
      </c>
      <c r="G76" s="52">
        <v>0.62</v>
      </c>
      <c r="H76" s="78">
        <f t="shared" si="65"/>
        <v>21.799999999999994</v>
      </c>
      <c r="I76" s="45">
        <v>266.1</v>
      </c>
      <c r="J76" s="106">
        <v>22</v>
      </c>
      <c r="K76" s="47">
        <v>305.32</v>
      </c>
      <c r="L76" s="38">
        <v>1.32</v>
      </c>
      <c r="M76" s="81">
        <f t="shared" si="66"/>
        <v>3.8000000000000003</v>
      </c>
      <c r="N76" s="116"/>
      <c r="O76" s="113"/>
      <c r="P76" s="51">
        <f t="shared" si="60"/>
        <v>291.91999999999933</v>
      </c>
      <c r="Q76" s="52">
        <v>-0.08</v>
      </c>
      <c r="R76" s="53">
        <f t="shared" si="67"/>
        <v>5.879999999999999</v>
      </c>
      <c r="T76" s="113"/>
      <c r="U76" s="51">
        <f t="shared" si="61"/>
        <v>231.21999999999935</v>
      </c>
      <c r="V76" s="55">
        <v>0.8</v>
      </c>
      <c r="W76" s="56">
        <f t="shared" si="68"/>
        <v>9.76</v>
      </c>
      <c r="Z76" s="84">
        <v>232.319999999999</v>
      </c>
      <c r="AA76" s="38">
        <v>0.32</v>
      </c>
      <c r="AB76" s="76">
        <f t="shared" si="69"/>
        <v>14.600000000000014</v>
      </c>
      <c r="AC76" s="85">
        <v>238.8</v>
      </c>
      <c r="AD76" s="104">
        <v>23</v>
      </c>
      <c r="AE76" s="37">
        <v>216.219999999999</v>
      </c>
      <c r="AF76" s="52">
        <v>1.06</v>
      </c>
      <c r="AG76" s="53">
        <f t="shared" si="70"/>
        <v>4.85</v>
      </c>
      <c r="AI76" s="113"/>
      <c r="AJ76" s="77">
        <f t="shared" si="62"/>
        <v>229.11999999999935</v>
      </c>
      <c r="AK76" s="52">
        <f t="shared" si="63"/>
        <v>-0.17999999999999938</v>
      </c>
      <c r="AL76" s="53">
        <f t="shared" si="71"/>
        <v>13</v>
      </c>
      <c r="AM76" s="54">
        <v>235.6</v>
      </c>
      <c r="AN76" s="119">
        <v>25</v>
      </c>
      <c r="AO76" s="65"/>
      <c r="AP76" s="66"/>
      <c r="AQ76" s="67"/>
      <c r="AR76" s="26"/>
      <c r="AS76" s="26"/>
      <c r="AT76" s="65"/>
      <c r="AU76" s="65"/>
      <c r="AV76" s="70"/>
      <c r="AW76" s="26"/>
      <c r="AX76" s="26"/>
      <c r="AY76" s="65"/>
      <c r="AZ76" s="65"/>
      <c r="BA76" s="70"/>
      <c r="BB76" s="26"/>
      <c r="BC76" s="26"/>
      <c r="BD76" s="66"/>
      <c r="BE76" s="65"/>
      <c r="BF76" s="70"/>
      <c r="BG76" s="26"/>
      <c r="BH76" s="26"/>
      <c r="BI76" s="26"/>
      <c r="BJ76" s="26"/>
      <c r="BK76" s="26"/>
    </row>
    <row r="77" spans="1:63" ht="21">
      <c r="A77" s="74">
        <v>161.129999999999</v>
      </c>
      <c r="B77" s="75">
        <v>0.13</v>
      </c>
      <c r="C77" s="76">
        <f t="shared" si="64"/>
        <v>11.900000000000011</v>
      </c>
      <c r="D77" s="120">
        <v>167.7</v>
      </c>
      <c r="E77" s="114"/>
      <c r="F77" s="77">
        <v>259.629999999999</v>
      </c>
      <c r="G77" s="52">
        <v>0.63</v>
      </c>
      <c r="H77" s="78">
        <f t="shared" si="65"/>
        <v>22.199999999999992</v>
      </c>
      <c r="I77" s="79">
        <v>266.2</v>
      </c>
      <c r="J77" s="106">
        <v>22</v>
      </c>
      <c r="K77" s="80">
        <v>305.33</v>
      </c>
      <c r="L77" s="38">
        <v>1.33</v>
      </c>
      <c r="M77" s="81">
        <f t="shared" si="66"/>
        <v>3.95</v>
      </c>
      <c r="N77" s="115"/>
      <c r="O77" s="113"/>
      <c r="P77" s="51">
        <f t="shared" si="60"/>
        <v>291.9299999999993</v>
      </c>
      <c r="Q77" s="52">
        <v>-0.07</v>
      </c>
      <c r="R77" s="53">
        <f t="shared" si="67"/>
        <v>6.019999999999999</v>
      </c>
      <c r="T77" s="113"/>
      <c r="U77" s="51">
        <f t="shared" si="61"/>
        <v>231.22999999999934</v>
      </c>
      <c r="V77" s="57">
        <v>0.81</v>
      </c>
      <c r="W77" s="56">
        <f t="shared" si="68"/>
        <v>10.04</v>
      </c>
      <c r="Z77" s="84">
        <v>232.329999999999</v>
      </c>
      <c r="AA77" s="38">
        <v>0.33</v>
      </c>
      <c r="AB77" s="76">
        <f t="shared" si="69"/>
        <v>15.150000000000015</v>
      </c>
      <c r="AC77" s="85">
        <v>238.9</v>
      </c>
      <c r="AD77" s="104">
        <v>23</v>
      </c>
      <c r="AE77" s="74">
        <v>216.229999999999</v>
      </c>
      <c r="AF77" s="52">
        <v>1.07</v>
      </c>
      <c r="AG77" s="53">
        <f t="shared" si="70"/>
        <v>5.0249999999999995</v>
      </c>
      <c r="AI77" s="113"/>
      <c r="AJ77" s="77">
        <f t="shared" si="62"/>
        <v>229.12999999999934</v>
      </c>
      <c r="AK77" s="52">
        <f t="shared" si="63"/>
        <v>-0.16999999999999937</v>
      </c>
      <c r="AL77" s="53">
        <f t="shared" si="71"/>
        <v>13.5</v>
      </c>
      <c r="AM77" s="83">
        <v>235.7</v>
      </c>
      <c r="AN77" s="119">
        <v>25</v>
      </c>
      <c r="AO77" s="73"/>
      <c r="AP77" s="66"/>
      <c r="AQ77" s="67"/>
      <c r="AR77" s="26"/>
      <c r="AS77" s="26"/>
      <c r="AT77" s="65"/>
      <c r="AU77" s="65"/>
      <c r="AV77" s="70"/>
      <c r="AW77" s="26"/>
      <c r="AX77" s="26"/>
      <c r="AY77" s="73"/>
      <c r="AZ77" s="65"/>
      <c r="BA77" s="70"/>
      <c r="BB77" s="26"/>
      <c r="BC77" s="26"/>
      <c r="BD77" s="66"/>
      <c r="BE77" s="65"/>
      <c r="BF77" s="70"/>
      <c r="BG77" s="26"/>
      <c r="BH77" s="26"/>
      <c r="BI77" s="26"/>
      <c r="BJ77" s="26"/>
      <c r="BK77" s="26"/>
    </row>
    <row r="78" spans="1:63" ht="21">
      <c r="A78" s="37">
        <v>161.139999999999</v>
      </c>
      <c r="B78" s="38">
        <v>0.14</v>
      </c>
      <c r="C78" s="76">
        <f t="shared" si="64"/>
        <v>12.200000000000012</v>
      </c>
      <c r="D78" s="118">
        <v>167.8</v>
      </c>
      <c r="E78" s="114"/>
      <c r="F78" s="89">
        <v>259.639999999999</v>
      </c>
      <c r="G78" s="52">
        <v>0.64</v>
      </c>
      <c r="H78" s="78">
        <f t="shared" si="65"/>
        <v>22.59999999999999</v>
      </c>
      <c r="I78" s="45">
        <v>266.3</v>
      </c>
      <c r="J78" s="106">
        <v>22</v>
      </c>
      <c r="K78" s="47">
        <v>305.34</v>
      </c>
      <c r="L78" s="38">
        <v>1.34</v>
      </c>
      <c r="M78" s="81">
        <f t="shared" si="66"/>
        <v>4.1000000000000005</v>
      </c>
      <c r="N78" s="116"/>
      <c r="O78" s="113"/>
      <c r="P78" s="51">
        <f t="shared" si="60"/>
        <v>291.9399999999993</v>
      </c>
      <c r="Q78" s="52">
        <v>-0.06</v>
      </c>
      <c r="R78" s="53">
        <f t="shared" si="67"/>
        <v>6.159999999999998</v>
      </c>
      <c r="T78" s="113"/>
      <c r="U78" s="51">
        <f t="shared" si="61"/>
        <v>231.23999999999933</v>
      </c>
      <c r="V78" s="55">
        <v>0.82</v>
      </c>
      <c r="W78" s="56">
        <f t="shared" si="68"/>
        <v>10.319999999999999</v>
      </c>
      <c r="Z78" s="84">
        <v>232.339999999999</v>
      </c>
      <c r="AA78" s="38">
        <v>0.34</v>
      </c>
      <c r="AB78" s="76">
        <f t="shared" si="69"/>
        <v>15.700000000000015</v>
      </c>
      <c r="AC78" s="85">
        <v>239</v>
      </c>
      <c r="AD78" s="104">
        <v>23</v>
      </c>
      <c r="AE78" s="37">
        <v>216.239999999999</v>
      </c>
      <c r="AF78" s="52">
        <v>1.08</v>
      </c>
      <c r="AG78" s="53">
        <f t="shared" si="70"/>
        <v>5.199999999999999</v>
      </c>
      <c r="AI78" s="113"/>
      <c r="AJ78" s="77">
        <f t="shared" si="62"/>
        <v>229.13999999999933</v>
      </c>
      <c r="AK78" s="52">
        <f t="shared" si="63"/>
        <v>-0.15999999999999936</v>
      </c>
      <c r="AL78" s="53">
        <f t="shared" si="71"/>
        <v>14</v>
      </c>
      <c r="AM78" s="54">
        <v>235.8</v>
      </c>
      <c r="AN78" s="119">
        <v>25</v>
      </c>
      <c r="AO78" s="65"/>
      <c r="AP78" s="66"/>
      <c r="AQ78" s="67"/>
      <c r="AR78" s="26"/>
      <c r="AS78" s="26"/>
      <c r="AT78" s="65"/>
      <c r="AU78" s="65"/>
      <c r="AV78" s="70"/>
      <c r="AW78" s="26"/>
      <c r="AX78" s="26"/>
      <c r="AY78" s="65"/>
      <c r="AZ78" s="65"/>
      <c r="BA78" s="70"/>
      <c r="BB78" s="26"/>
      <c r="BC78" s="26"/>
      <c r="BD78" s="66"/>
      <c r="BE78" s="65"/>
      <c r="BF78" s="70"/>
      <c r="BG78" s="26"/>
      <c r="BH78" s="26"/>
      <c r="BI78" s="26"/>
      <c r="BJ78" s="26"/>
      <c r="BK78" s="26"/>
    </row>
    <row r="79" spans="1:63" ht="21">
      <c r="A79" s="74">
        <v>161.149999999999</v>
      </c>
      <c r="B79" s="75">
        <v>0.15</v>
      </c>
      <c r="C79" s="76">
        <f t="shared" si="64"/>
        <v>12.500000000000012</v>
      </c>
      <c r="D79" s="120">
        <v>167.9</v>
      </c>
      <c r="E79" s="114"/>
      <c r="F79" s="77">
        <v>259.649999999999</v>
      </c>
      <c r="G79" s="52">
        <v>0.65</v>
      </c>
      <c r="H79" s="78">
        <f t="shared" si="65"/>
        <v>22.99999999999999</v>
      </c>
      <c r="I79" s="79">
        <v>266.4</v>
      </c>
      <c r="J79" s="121">
        <v>24</v>
      </c>
      <c r="K79" s="80">
        <v>305.35</v>
      </c>
      <c r="L79" s="38">
        <v>1.35</v>
      </c>
      <c r="M79" s="81">
        <f t="shared" si="66"/>
        <v>4.250000000000001</v>
      </c>
      <c r="N79" s="115"/>
      <c r="O79" s="113"/>
      <c r="P79" s="51">
        <f t="shared" si="60"/>
        <v>291.9499999999993</v>
      </c>
      <c r="Q79" s="52">
        <v>-0.05</v>
      </c>
      <c r="R79" s="53">
        <f t="shared" si="67"/>
        <v>6.299999999999998</v>
      </c>
      <c r="T79" s="113"/>
      <c r="U79" s="51">
        <f t="shared" si="61"/>
        <v>231.24999999999932</v>
      </c>
      <c r="V79" s="57">
        <v>0.83</v>
      </c>
      <c r="W79" s="56">
        <f t="shared" si="68"/>
        <v>10.599999999999998</v>
      </c>
      <c r="Z79" s="84">
        <v>232.349999999999</v>
      </c>
      <c r="AA79" s="38">
        <v>0.35</v>
      </c>
      <c r="AB79" s="76">
        <f t="shared" si="69"/>
        <v>16.250000000000014</v>
      </c>
      <c r="AC79" s="85">
        <v>239.1</v>
      </c>
      <c r="AD79" s="104">
        <v>23</v>
      </c>
      <c r="AE79" s="74">
        <v>216.249999999999</v>
      </c>
      <c r="AF79" s="52">
        <v>1.09</v>
      </c>
      <c r="AG79" s="53">
        <f t="shared" si="70"/>
        <v>5.374999999999999</v>
      </c>
      <c r="AI79" s="113"/>
      <c r="AJ79" s="77">
        <f t="shared" si="62"/>
        <v>229.14999999999932</v>
      </c>
      <c r="AK79" s="52">
        <f t="shared" si="63"/>
        <v>-0.14999999999999936</v>
      </c>
      <c r="AL79" s="53">
        <f t="shared" si="71"/>
        <v>14.5</v>
      </c>
      <c r="AM79" s="27">
        <v>235.9</v>
      </c>
      <c r="AO79" s="73"/>
      <c r="AP79" s="66"/>
      <c r="AQ79" s="67"/>
      <c r="AR79" s="26"/>
      <c r="AS79" s="26"/>
      <c r="AT79" s="65"/>
      <c r="AU79" s="65"/>
      <c r="AV79" s="70"/>
      <c r="AW79" s="26"/>
      <c r="AX79" s="26"/>
      <c r="AY79" s="73"/>
      <c r="AZ79" s="65"/>
      <c r="BA79" s="70"/>
      <c r="BB79" s="26"/>
      <c r="BC79" s="26"/>
      <c r="BD79" s="66"/>
      <c r="BE79" s="65"/>
      <c r="BF79" s="70"/>
      <c r="BG79" s="26"/>
      <c r="BH79" s="26"/>
      <c r="BI79" s="26"/>
      <c r="BJ79" s="26"/>
      <c r="BK79" s="26"/>
    </row>
    <row r="80" spans="1:63" ht="21">
      <c r="A80" s="37">
        <v>161.159999999999</v>
      </c>
      <c r="B80" s="38">
        <v>0.16</v>
      </c>
      <c r="C80" s="76">
        <f t="shared" si="64"/>
        <v>12.800000000000013</v>
      </c>
      <c r="D80" s="118">
        <v>168</v>
      </c>
      <c r="E80" s="113"/>
      <c r="F80" s="89">
        <v>259.659999999999</v>
      </c>
      <c r="G80" s="52">
        <v>0.66</v>
      </c>
      <c r="H80" s="78">
        <f t="shared" si="65"/>
        <v>23.399999999999988</v>
      </c>
      <c r="I80" s="45">
        <v>266.5</v>
      </c>
      <c r="J80" s="121">
        <v>24</v>
      </c>
      <c r="K80" s="47">
        <v>305.36</v>
      </c>
      <c r="L80" s="38">
        <v>1.36</v>
      </c>
      <c r="M80" s="81">
        <f t="shared" si="66"/>
        <v>4.400000000000001</v>
      </c>
      <c r="N80" s="116"/>
      <c r="O80" s="113"/>
      <c r="P80" s="51">
        <f t="shared" si="60"/>
        <v>291.9599999999993</v>
      </c>
      <c r="Q80" s="52">
        <v>-0.04</v>
      </c>
      <c r="R80" s="53">
        <f t="shared" si="67"/>
        <v>6.439999999999998</v>
      </c>
      <c r="T80" s="113"/>
      <c r="U80" s="51">
        <f t="shared" si="61"/>
        <v>231.2599999999993</v>
      </c>
      <c r="V80" s="55">
        <v>0.84</v>
      </c>
      <c r="W80" s="56">
        <f t="shared" si="68"/>
        <v>10.879999999999997</v>
      </c>
      <c r="Z80" s="84">
        <v>232.359999999999</v>
      </c>
      <c r="AA80" s="38">
        <v>0.36</v>
      </c>
      <c r="AB80" s="76">
        <f t="shared" si="69"/>
        <v>16.800000000000015</v>
      </c>
      <c r="AC80" s="85">
        <v>239.2</v>
      </c>
      <c r="AD80" s="104">
        <v>24</v>
      </c>
      <c r="AE80" s="37">
        <v>216.259999999999</v>
      </c>
      <c r="AF80" s="52">
        <v>1.1</v>
      </c>
      <c r="AG80" s="53">
        <f t="shared" si="70"/>
        <v>5.549999999999999</v>
      </c>
      <c r="AI80" s="113"/>
      <c r="AJ80" s="77">
        <f t="shared" si="62"/>
        <v>229.15999999999931</v>
      </c>
      <c r="AK80" s="52">
        <f t="shared" si="63"/>
        <v>-0.13999999999999935</v>
      </c>
      <c r="AL80" s="53">
        <f t="shared" si="71"/>
        <v>15</v>
      </c>
      <c r="AO80" s="65"/>
      <c r="AP80" s="66"/>
      <c r="AQ80" s="67"/>
      <c r="AR80" s="26"/>
      <c r="AS80" s="26"/>
      <c r="AT80" s="65"/>
      <c r="AU80" s="65"/>
      <c r="AV80" s="70"/>
      <c r="AW80" s="26"/>
      <c r="AX80" s="26"/>
      <c r="AY80" s="65"/>
      <c r="AZ80" s="65"/>
      <c r="BA80" s="70"/>
      <c r="BB80" s="26"/>
      <c r="BC80" s="26"/>
      <c r="BD80" s="66"/>
      <c r="BE80" s="65"/>
      <c r="BF80" s="70"/>
      <c r="BG80" s="26"/>
      <c r="BH80" s="26"/>
      <c r="BI80" s="26"/>
      <c r="BJ80" s="26"/>
      <c r="BK80" s="26"/>
    </row>
    <row r="81" spans="1:63" ht="21">
      <c r="A81" s="74">
        <v>161.169999999999</v>
      </c>
      <c r="B81" s="75">
        <v>0.17</v>
      </c>
      <c r="C81" s="76">
        <f t="shared" si="64"/>
        <v>13.100000000000014</v>
      </c>
      <c r="D81" s="120">
        <v>168.1</v>
      </c>
      <c r="E81" s="113"/>
      <c r="F81" s="77">
        <v>259.669999999999</v>
      </c>
      <c r="G81" s="52">
        <v>0.67</v>
      </c>
      <c r="H81" s="78">
        <f t="shared" si="65"/>
        <v>23.799999999999986</v>
      </c>
      <c r="I81" s="79">
        <v>266.6</v>
      </c>
      <c r="J81" s="108">
        <v>25</v>
      </c>
      <c r="K81" s="80">
        <v>305.37</v>
      </c>
      <c r="L81" s="38">
        <v>1.37</v>
      </c>
      <c r="M81" s="81">
        <f t="shared" si="66"/>
        <v>4.550000000000002</v>
      </c>
      <c r="N81" s="115"/>
      <c r="O81" s="113"/>
      <c r="P81" s="51">
        <f t="shared" si="60"/>
        <v>291.9699999999993</v>
      </c>
      <c r="Q81" s="52">
        <v>-0.03</v>
      </c>
      <c r="R81" s="53">
        <f t="shared" si="67"/>
        <v>6.579999999999997</v>
      </c>
      <c r="T81" s="113"/>
      <c r="U81" s="51">
        <f t="shared" si="61"/>
        <v>231.2699999999993</v>
      </c>
      <c r="V81" s="57">
        <v>0.85</v>
      </c>
      <c r="W81" s="56">
        <f t="shared" si="68"/>
        <v>11.159999999999997</v>
      </c>
      <c r="Z81" s="84">
        <v>232.369999999999</v>
      </c>
      <c r="AA81" s="38">
        <v>0.37</v>
      </c>
      <c r="AB81" s="76">
        <f t="shared" si="69"/>
        <v>17.350000000000016</v>
      </c>
      <c r="AC81" s="85">
        <v>239.3</v>
      </c>
      <c r="AD81" s="104">
        <v>24</v>
      </c>
      <c r="AE81" s="74">
        <v>216.269999999999</v>
      </c>
      <c r="AF81" s="52">
        <v>1.11</v>
      </c>
      <c r="AG81" s="53">
        <f t="shared" si="70"/>
        <v>5.724999999999999</v>
      </c>
      <c r="AI81" s="113"/>
      <c r="AJ81" s="77">
        <f t="shared" si="62"/>
        <v>229.1699999999993</v>
      </c>
      <c r="AK81" s="52">
        <f t="shared" si="63"/>
        <v>-0.12999999999999934</v>
      </c>
      <c r="AL81" s="53">
        <f t="shared" si="71"/>
        <v>15.5</v>
      </c>
      <c r="AO81" s="73"/>
      <c r="AP81" s="66"/>
      <c r="AQ81" s="67"/>
      <c r="AR81" s="26"/>
      <c r="AS81" s="26"/>
      <c r="AT81" s="65"/>
      <c r="AU81" s="65"/>
      <c r="AV81" s="70"/>
      <c r="AW81" s="26"/>
      <c r="AX81" s="26"/>
      <c r="AY81" s="73"/>
      <c r="AZ81" s="65"/>
      <c r="BA81" s="70"/>
      <c r="BB81" s="26"/>
      <c r="BC81" s="26"/>
      <c r="BD81" s="66"/>
      <c r="BE81" s="65"/>
      <c r="BF81" s="70"/>
      <c r="BG81" s="26"/>
      <c r="BH81" s="26"/>
      <c r="BI81" s="26"/>
      <c r="BJ81" s="26"/>
      <c r="BK81" s="26"/>
    </row>
    <row r="82" spans="1:63" ht="21">
      <c r="A82" s="37">
        <v>161.179999999999</v>
      </c>
      <c r="B82" s="38">
        <v>0.18</v>
      </c>
      <c r="C82" s="76">
        <f t="shared" si="64"/>
        <v>13.400000000000015</v>
      </c>
      <c r="D82" s="118">
        <v>168.2</v>
      </c>
      <c r="E82" s="113"/>
      <c r="F82" s="89">
        <v>259.679999999999</v>
      </c>
      <c r="G82" s="52">
        <v>0.68</v>
      </c>
      <c r="H82" s="78">
        <f t="shared" si="65"/>
        <v>24.199999999999985</v>
      </c>
      <c r="I82" s="45">
        <v>266.7</v>
      </c>
      <c r="J82" s="108">
        <v>25</v>
      </c>
      <c r="K82" s="47">
        <v>305.38</v>
      </c>
      <c r="L82" s="38">
        <v>1.38</v>
      </c>
      <c r="M82" s="81">
        <f t="shared" si="66"/>
        <v>4.700000000000002</v>
      </c>
      <c r="N82" s="116"/>
      <c r="O82" s="113"/>
      <c r="P82" s="51">
        <f t="shared" si="60"/>
        <v>291.9799999999993</v>
      </c>
      <c r="Q82" s="52">
        <v>-0.02</v>
      </c>
      <c r="R82" s="53">
        <f t="shared" si="67"/>
        <v>6.719999999999997</v>
      </c>
      <c r="T82" s="113"/>
      <c r="U82" s="51">
        <f t="shared" si="61"/>
        <v>231.2799999999993</v>
      </c>
      <c r="V82" s="55">
        <v>0.86</v>
      </c>
      <c r="W82" s="56">
        <f t="shared" si="68"/>
        <v>11.439999999999996</v>
      </c>
      <c r="Z82" s="84">
        <v>232.379999999999</v>
      </c>
      <c r="AA82" s="38">
        <v>0.38</v>
      </c>
      <c r="AB82" s="76">
        <f t="shared" si="69"/>
        <v>17.900000000000016</v>
      </c>
      <c r="AC82" s="85">
        <v>239.4</v>
      </c>
      <c r="AD82" s="104">
        <v>25</v>
      </c>
      <c r="AE82" s="37">
        <v>216.279999999999</v>
      </c>
      <c r="AF82" s="52">
        <v>1.12</v>
      </c>
      <c r="AG82" s="53">
        <f t="shared" si="70"/>
        <v>5.899999999999999</v>
      </c>
      <c r="AI82" s="113"/>
      <c r="AJ82" s="77">
        <f t="shared" si="62"/>
        <v>229.1799999999993</v>
      </c>
      <c r="AK82" s="52">
        <f t="shared" si="63"/>
        <v>-0.11999999999999934</v>
      </c>
      <c r="AL82" s="53">
        <f t="shared" si="71"/>
        <v>16</v>
      </c>
      <c r="AO82" s="65"/>
      <c r="AP82" s="66"/>
      <c r="AQ82" s="67"/>
      <c r="AR82" s="26"/>
      <c r="AS82" s="26"/>
      <c r="AT82" s="65"/>
      <c r="AU82" s="65"/>
      <c r="AV82" s="70"/>
      <c r="AW82" s="26"/>
      <c r="AX82" s="26"/>
      <c r="AY82" s="65"/>
      <c r="AZ82" s="65"/>
      <c r="BA82" s="70"/>
      <c r="BB82" s="26"/>
      <c r="BC82" s="26"/>
      <c r="BD82" s="66"/>
      <c r="BE82" s="65"/>
      <c r="BF82" s="70"/>
      <c r="BG82" s="26"/>
      <c r="BH82" s="26"/>
      <c r="BI82" s="26"/>
      <c r="BJ82" s="26"/>
      <c r="BK82" s="26"/>
    </row>
    <row r="83" spans="1:63" ht="21">
      <c r="A83" s="74">
        <v>161.189999999999</v>
      </c>
      <c r="B83" s="75">
        <v>0.19</v>
      </c>
      <c r="C83" s="76">
        <f t="shared" si="64"/>
        <v>13.700000000000015</v>
      </c>
      <c r="D83" s="120">
        <v>168.3</v>
      </c>
      <c r="E83" s="113"/>
      <c r="F83" s="77">
        <v>259.689999999999</v>
      </c>
      <c r="G83" s="52">
        <v>0.69</v>
      </c>
      <c r="H83" s="78">
        <f t="shared" si="65"/>
        <v>24.599999999999984</v>
      </c>
      <c r="I83" s="79">
        <v>266.8</v>
      </c>
      <c r="J83" s="108">
        <v>27</v>
      </c>
      <c r="K83" s="80">
        <v>305.39</v>
      </c>
      <c r="L83" s="38">
        <v>1.39</v>
      </c>
      <c r="M83" s="81">
        <f t="shared" si="66"/>
        <v>4.850000000000002</v>
      </c>
      <c r="N83" s="115"/>
      <c r="O83" s="113"/>
      <c r="P83" s="51">
        <f t="shared" si="60"/>
        <v>291.98999999999927</v>
      </c>
      <c r="Q83" s="52">
        <v>-0.01</v>
      </c>
      <c r="R83" s="53">
        <f t="shared" si="67"/>
        <v>6.859999999999997</v>
      </c>
      <c r="T83" s="113"/>
      <c r="U83" s="51">
        <f t="shared" si="61"/>
        <v>231.28999999999928</v>
      </c>
      <c r="V83" s="57">
        <v>0.87</v>
      </c>
      <c r="W83" s="56">
        <f t="shared" si="68"/>
        <v>11.719999999999995</v>
      </c>
      <c r="Z83" s="84">
        <v>232.389999999999</v>
      </c>
      <c r="AA83" s="38">
        <v>0.39</v>
      </c>
      <c r="AB83" s="76">
        <f t="shared" si="69"/>
        <v>18.450000000000017</v>
      </c>
      <c r="AC83" s="85">
        <v>239.5</v>
      </c>
      <c r="AD83" s="104">
        <v>25</v>
      </c>
      <c r="AE83" s="74">
        <v>216.289999999999</v>
      </c>
      <c r="AF83" s="52">
        <v>1.13</v>
      </c>
      <c r="AG83" s="53">
        <f t="shared" si="70"/>
        <v>6.074999999999998</v>
      </c>
      <c r="AI83" s="113"/>
      <c r="AJ83" s="77">
        <f t="shared" si="62"/>
        <v>229.1899999999993</v>
      </c>
      <c r="AK83" s="52">
        <f t="shared" si="63"/>
        <v>-0.10999999999999935</v>
      </c>
      <c r="AL83" s="53">
        <f t="shared" si="71"/>
        <v>16.5</v>
      </c>
      <c r="AO83" s="73"/>
      <c r="AP83" s="66"/>
      <c r="AQ83" s="67"/>
      <c r="AR83" s="26"/>
      <c r="AS83" s="26"/>
      <c r="AT83" s="65"/>
      <c r="AU83" s="65"/>
      <c r="AV83" s="70"/>
      <c r="AW83" s="26"/>
      <c r="AX83" s="26"/>
      <c r="AY83" s="73"/>
      <c r="AZ83" s="65"/>
      <c r="BA83" s="70"/>
      <c r="BB83" s="26"/>
      <c r="BC83" s="26"/>
      <c r="BD83" s="66"/>
      <c r="BE83" s="65"/>
      <c r="BF83" s="70"/>
      <c r="BG83" s="26"/>
      <c r="BH83" s="26"/>
      <c r="BI83" s="26"/>
      <c r="BJ83" s="26"/>
      <c r="BK83" s="26"/>
    </row>
    <row r="84" spans="1:63" ht="21">
      <c r="A84" s="37">
        <v>161.199999999999</v>
      </c>
      <c r="B84" s="38">
        <v>0.2</v>
      </c>
      <c r="C84" s="76">
        <f t="shared" si="64"/>
        <v>14.000000000000016</v>
      </c>
      <c r="D84" s="118">
        <v>168.4</v>
      </c>
      <c r="E84" s="113"/>
      <c r="F84" s="89">
        <v>259.699999999999</v>
      </c>
      <c r="G84" s="52">
        <v>0.7</v>
      </c>
      <c r="H84" s="78">
        <f t="shared" si="65"/>
        <v>24.999999999999982</v>
      </c>
      <c r="I84" s="45">
        <v>266.9</v>
      </c>
      <c r="J84" s="108">
        <v>27</v>
      </c>
      <c r="K84" s="47">
        <v>305.4</v>
      </c>
      <c r="L84" s="38">
        <v>1.4</v>
      </c>
      <c r="M84" s="81">
        <f t="shared" si="66"/>
        <v>5.000000000000003</v>
      </c>
      <c r="N84" s="116"/>
      <c r="O84" s="113"/>
      <c r="P84" s="51">
        <f t="shared" si="60"/>
        <v>291.99999999999926</v>
      </c>
      <c r="Q84" s="52">
        <v>0</v>
      </c>
      <c r="R84" s="53">
        <f t="shared" si="67"/>
        <v>6.9999999999999964</v>
      </c>
      <c r="T84" s="113"/>
      <c r="U84" s="51">
        <f t="shared" si="61"/>
        <v>231.29999999999927</v>
      </c>
      <c r="V84" s="55">
        <v>0.88</v>
      </c>
      <c r="W84" s="56">
        <f t="shared" si="68"/>
        <v>11.999999999999995</v>
      </c>
      <c r="Z84" s="84">
        <v>232.399999999999</v>
      </c>
      <c r="AA84" s="38">
        <v>0.4</v>
      </c>
      <c r="AB84" s="76">
        <f t="shared" si="69"/>
        <v>19.000000000000018</v>
      </c>
      <c r="AC84" s="85">
        <v>239.6</v>
      </c>
      <c r="AD84" s="104">
        <v>25</v>
      </c>
      <c r="AE84" s="37">
        <v>216.299999999999</v>
      </c>
      <c r="AF84" s="52">
        <v>1.14</v>
      </c>
      <c r="AG84" s="53">
        <f t="shared" si="70"/>
        <v>6.249999999999998</v>
      </c>
      <c r="AI84" s="113"/>
      <c r="AJ84" s="77">
        <f t="shared" si="62"/>
        <v>229.19999999999928</v>
      </c>
      <c r="AK84" s="52">
        <f t="shared" si="63"/>
        <v>-0.09999999999999935</v>
      </c>
      <c r="AL84" s="53">
        <f t="shared" si="71"/>
        <v>17</v>
      </c>
      <c r="AO84" s="65"/>
      <c r="AP84" s="66"/>
      <c r="AQ84" s="67"/>
      <c r="AR84" s="26"/>
      <c r="AS84" s="26"/>
      <c r="AT84" s="65"/>
      <c r="AU84" s="65"/>
      <c r="AV84" s="70"/>
      <c r="AW84" s="26"/>
      <c r="AX84" s="26"/>
      <c r="AY84" s="65"/>
      <c r="AZ84" s="65"/>
      <c r="BA84" s="70"/>
      <c r="BB84" s="26"/>
      <c r="BC84" s="26"/>
      <c r="BD84" s="66"/>
      <c r="BE84" s="65"/>
      <c r="BF84" s="70"/>
      <c r="BG84" s="26"/>
      <c r="BH84" s="26"/>
      <c r="BI84" s="26"/>
      <c r="BJ84" s="26"/>
      <c r="BK84" s="26"/>
    </row>
    <row r="85" spans="1:63" ht="21">
      <c r="A85" s="74">
        <v>161.209999999999</v>
      </c>
      <c r="B85" s="75">
        <v>0.21</v>
      </c>
      <c r="C85" s="76">
        <f aca="true" t="shared" si="72" ref="C85:C94">C84+$E$12/10</f>
        <v>14.400000000000016</v>
      </c>
      <c r="D85" s="120">
        <v>168.5</v>
      </c>
      <c r="E85" s="113"/>
      <c r="F85" s="77">
        <v>259.709999999999</v>
      </c>
      <c r="G85" s="52">
        <v>0.71</v>
      </c>
      <c r="H85" s="78">
        <f aca="true" t="shared" si="73" ref="H85:H94">H84+$J$12/10</f>
        <v>25.39999999999998</v>
      </c>
      <c r="I85" s="79">
        <v>267</v>
      </c>
      <c r="J85" s="108">
        <v>28</v>
      </c>
      <c r="K85" s="80">
        <v>305.41</v>
      </c>
      <c r="L85" s="38">
        <v>1.41</v>
      </c>
      <c r="M85" s="81">
        <f aca="true" t="shared" si="74" ref="M85:M94">M84+$O$12/10</f>
        <v>5.200000000000003</v>
      </c>
      <c r="N85" s="115"/>
      <c r="O85" s="113"/>
      <c r="P85" s="51">
        <f t="shared" si="60"/>
        <v>292.00999999999925</v>
      </c>
      <c r="Q85" s="52">
        <v>0.01</v>
      </c>
      <c r="R85" s="53">
        <f aca="true" t="shared" si="75" ref="R85:R94">R84+$T$12/10</f>
        <v>7.239999999999997</v>
      </c>
      <c r="T85" s="113"/>
      <c r="U85" s="51">
        <f t="shared" si="61"/>
        <v>231.30999999999926</v>
      </c>
      <c r="V85" s="57">
        <v>0.89</v>
      </c>
      <c r="W85" s="56">
        <f aca="true" t="shared" si="76" ref="W85:W94">W84+$Y$12/10</f>
        <v>12.299999999999995</v>
      </c>
      <c r="Z85" s="84">
        <v>232.409999999999</v>
      </c>
      <c r="AA85" s="38">
        <v>0.41</v>
      </c>
      <c r="AB85" s="76">
        <f aca="true" t="shared" si="77" ref="AB85:AB94">AB84+$AD$12/10</f>
        <v>19.55000000000002</v>
      </c>
      <c r="AC85" s="85">
        <v>239.7</v>
      </c>
      <c r="AD85" s="104">
        <v>25</v>
      </c>
      <c r="AE85" s="74">
        <v>216.309999999999</v>
      </c>
      <c r="AF85" s="52">
        <v>1.15</v>
      </c>
      <c r="AG85" s="53">
        <f aca="true" t="shared" si="78" ref="AG85:AG94">AG84+$AI$12/10</f>
        <v>6.424999999999998</v>
      </c>
      <c r="AI85" s="113"/>
      <c r="AJ85" s="77">
        <f t="shared" si="62"/>
        <v>229.20999999999927</v>
      </c>
      <c r="AK85" s="52">
        <f t="shared" si="63"/>
        <v>-0.08999999999999936</v>
      </c>
      <c r="AL85" s="53">
        <f aca="true" t="shared" si="79" ref="AL85:AL94">AL84+$AN$12/10</f>
        <v>17.55</v>
      </c>
      <c r="AO85" s="73"/>
      <c r="AP85" s="66"/>
      <c r="AQ85" s="122"/>
      <c r="AR85" s="26"/>
      <c r="AS85" s="26"/>
      <c r="AT85" s="65"/>
      <c r="AU85" s="65"/>
      <c r="AV85" s="70"/>
      <c r="AW85" s="26"/>
      <c r="AX85" s="26"/>
      <c r="AY85" s="73"/>
      <c r="AZ85" s="65"/>
      <c r="BA85" s="70"/>
      <c r="BB85" s="26"/>
      <c r="BC85" s="26"/>
      <c r="BD85" s="66"/>
      <c r="BE85" s="65"/>
      <c r="BF85" s="70"/>
      <c r="BG85" s="26"/>
      <c r="BH85" s="26"/>
      <c r="BI85" s="26"/>
      <c r="BJ85" s="26"/>
      <c r="BK85" s="26"/>
    </row>
    <row r="86" spans="1:63" ht="21">
      <c r="A86" s="37">
        <v>161.219999999999</v>
      </c>
      <c r="B86" s="38">
        <v>0.22</v>
      </c>
      <c r="C86" s="76">
        <f t="shared" si="72"/>
        <v>14.800000000000017</v>
      </c>
      <c r="D86" s="118">
        <v>168.6</v>
      </c>
      <c r="E86" s="113"/>
      <c r="F86" s="89">
        <v>259.719999999999</v>
      </c>
      <c r="G86" s="52">
        <v>0.72</v>
      </c>
      <c r="H86" s="78">
        <f t="shared" si="73"/>
        <v>25.79999999999998</v>
      </c>
      <c r="I86" s="45">
        <v>267.1</v>
      </c>
      <c r="J86" s="113">
        <v>28</v>
      </c>
      <c r="K86" s="47">
        <v>305.42</v>
      </c>
      <c r="L86" s="38">
        <v>1.42</v>
      </c>
      <c r="M86" s="81">
        <f t="shared" si="74"/>
        <v>5.400000000000003</v>
      </c>
      <c r="N86" s="116"/>
      <c r="O86" s="113"/>
      <c r="P86" s="51">
        <f t="shared" si="60"/>
        <v>292.01999999999924</v>
      </c>
      <c r="Q86" s="52">
        <v>0.02</v>
      </c>
      <c r="R86" s="53">
        <f t="shared" si="75"/>
        <v>7.479999999999997</v>
      </c>
      <c r="T86" s="113"/>
      <c r="U86" s="51">
        <f t="shared" si="61"/>
        <v>231.31999999999925</v>
      </c>
      <c r="V86" s="55">
        <v>0.9</v>
      </c>
      <c r="W86" s="56">
        <f t="shared" si="76"/>
        <v>12.599999999999996</v>
      </c>
      <c r="Z86" s="84">
        <v>232.419999999999</v>
      </c>
      <c r="AA86" s="38">
        <v>0.42</v>
      </c>
      <c r="AB86" s="76">
        <f t="shared" si="77"/>
        <v>20.10000000000002</v>
      </c>
      <c r="AC86" s="85">
        <v>239.8</v>
      </c>
      <c r="AD86" s="104">
        <v>28</v>
      </c>
      <c r="AE86" s="37">
        <v>216.319999999999</v>
      </c>
      <c r="AF86" s="52">
        <v>1.16</v>
      </c>
      <c r="AG86" s="53">
        <f t="shared" si="78"/>
        <v>6.599999999999998</v>
      </c>
      <c r="AI86" s="113"/>
      <c r="AJ86" s="77">
        <f t="shared" si="62"/>
        <v>229.21999999999926</v>
      </c>
      <c r="AK86" s="52">
        <f t="shared" si="63"/>
        <v>-0.07999999999999936</v>
      </c>
      <c r="AL86" s="53">
        <f t="shared" si="79"/>
        <v>18.1</v>
      </c>
      <c r="AO86" s="65"/>
      <c r="AP86" s="66"/>
      <c r="AQ86" s="122"/>
      <c r="AR86" s="26"/>
      <c r="AS86" s="26"/>
      <c r="AT86" s="65"/>
      <c r="AU86" s="65"/>
      <c r="AV86" s="70"/>
      <c r="AW86" s="26"/>
      <c r="AX86" s="26"/>
      <c r="AY86" s="65"/>
      <c r="AZ86" s="65"/>
      <c r="BA86" s="70"/>
      <c r="BB86" s="26"/>
      <c r="BC86" s="26"/>
      <c r="BD86" s="66"/>
      <c r="BE86" s="65"/>
      <c r="BF86" s="70"/>
      <c r="BG86" s="26"/>
      <c r="BH86" s="26"/>
      <c r="BI86" s="26"/>
      <c r="BJ86" s="26"/>
      <c r="BK86" s="26"/>
    </row>
    <row r="87" spans="1:63" ht="21">
      <c r="A87" s="74">
        <v>161.229999999999</v>
      </c>
      <c r="B87" s="75">
        <v>0.23</v>
      </c>
      <c r="C87" s="76">
        <f t="shared" si="72"/>
        <v>15.200000000000017</v>
      </c>
      <c r="D87" s="120">
        <v>168.7</v>
      </c>
      <c r="E87" s="113"/>
      <c r="F87" s="77">
        <v>259.729999999999</v>
      </c>
      <c r="G87" s="52">
        <v>0.73</v>
      </c>
      <c r="H87" s="78">
        <f t="shared" si="73"/>
        <v>26.199999999999978</v>
      </c>
      <c r="I87" s="79">
        <v>267.2</v>
      </c>
      <c r="J87" s="113">
        <v>30</v>
      </c>
      <c r="K87" s="80">
        <v>305.43</v>
      </c>
      <c r="L87" s="38">
        <v>1.43</v>
      </c>
      <c r="M87" s="81">
        <f t="shared" si="74"/>
        <v>5.600000000000003</v>
      </c>
      <c r="N87" s="115"/>
      <c r="O87" s="113"/>
      <c r="P87" s="51">
        <f t="shared" si="60"/>
        <v>292.02999999999923</v>
      </c>
      <c r="Q87" s="52">
        <v>0.03</v>
      </c>
      <c r="R87" s="53">
        <f t="shared" si="75"/>
        <v>7.719999999999997</v>
      </c>
      <c r="T87" s="113"/>
      <c r="U87" s="51">
        <f t="shared" si="61"/>
        <v>231.32999999999925</v>
      </c>
      <c r="V87" s="57">
        <v>0.91</v>
      </c>
      <c r="W87" s="56">
        <f t="shared" si="76"/>
        <v>12.899999999999997</v>
      </c>
      <c r="Z87" s="84">
        <v>232.429999999999</v>
      </c>
      <c r="AA87" s="38">
        <v>0.43</v>
      </c>
      <c r="AB87" s="76">
        <f t="shared" si="77"/>
        <v>20.65000000000002</v>
      </c>
      <c r="AC87" s="85">
        <v>239.9</v>
      </c>
      <c r="AD87" s="104">
        <v>28</v>
      </c>
      <c r="AE87" s="74">
        <v>216.329999999999</v>
      </c>
      <c r="AF87" s="52">
        <v>1.17</v>
      </c>
      <c r="AG87" s="53">
        <f t="shared" si="78"/>
        <v>6.774999999999998</v>
      </c>
      <c r="AI87" s="113"/>
      <c r="AJ87" s="77">
        <f t="shared" si="62"/>
        <v>229.22999999999925</v>
      </c>
      <c r="AK87" s="52">
        <f t="shared" si="63"/>
        <v>-0.06999999999999937</v>
      </c>
      <c r="AL87" s="53">
        <f t="shared" si="79"/>
        <v>18.650000000000002</v>
      </c>
      <c r="AO87" s="73"/>
      <c r="AP87" s="66"/>
      <c r="AQ87" s="122"/>
      <c r="AR87" s="26"/>
      <c r="AS87" s="26"/>
      <c r="AT87" s="65"/>
      <c r="AU87" s="65"/>
      <c r="AV87" s="70"/>
      <c r="AW87" s="26"/>
      <c r="AX87" s="26"/>
      <c r="AY87" s="73"/>
      <c r="AZ87" s="65"/>
      <c r="BA87" s="70"/>
      <c r="BB87" s="26"/>
      <c r="BC87" s="26"/>
      <c r="BD87" s="66"/>
      <c r="BE87" s="65"/>
      <c r="BF87" s="70"/>
      <c r="BG87" s="26"/>
      <c r="BH87" s="26"/>
      <c r="BI87" s="26"/>
      <c r="BJ87" s="26"/>
      <c r="BK87" s="26"/>
    </row>
    <row r="88" spans="1:63" ht="21">
      <c r="A88" s="37">
        <v>161.239999999999</v>
      </c>
      <c r="B88" s="38">
        <v>0.24</v>
      </c>
      <c r="C88" s="76">
        <f t="shared" si="72"/>
        <v>15.600000000000017</v>
      </c>
      <c r="D88" s="118">
        <v>168.8</v>
      </c>
      <c r="E88" s="113"/>
      <c r="F88" s="89">
        <v>259.739999999999</v>
      </c>
      <c r="G88" s="52">
        <v>0.74</v>
      </c>
      <c r="H88" s="78">
        <f t="shared" si="73"/>
        <v>26.599999999999977</v>
      </c>
      <c r="I88" s="45">
        <v>267.3</v>
      </c>
      <c r="J88" s="113">
        <v>30</v>
      </c>
      <c r="K88" s="47">
        <v>305.44</v>
      </c>
      <c r="L88" s="38">
        <v>1.44</v>
      </c>
      <c r="M88" s="81">
        <f t="shared" si="74"/>
        <v>5.800000000000003</v>
      </c>
      <c r="N88" s="116"/>
      <c r="O88" s="113"/>
      <c r="P88" s="51">
        <f t="shared" si="60"/>
        <v>292.0399999999992</v>
      </c>
      <c r="Q88" s="52">
        <v>0.04</v>
      </c>
      <c r="R88" s="53">
        <f t="shared" si="75"/>
        <v>7.959999999999997</v>
      </c>
      <c r="T88" s="113"/>
      <c r="U88" s="51">
        <f t="shared" si="61"/>
        <v>231.33999999999924</v>
      </c>
      <c r="V88" s="55">
        <v>0.92</v>
      </c>
      <c r="W88" s="56">
        <f t="shared" si="76"/>
        <v>13.199999999999998</v>
      </c>
      <c r="Z88" s="84">
        <v>232.439999999999</v>
      </c>
      <c r="AA88" s="38">
        <v>0.44</v>
      </c>
      <c r="AB88" s="76">
        <f t="shared" si="77"/>
        <v>21.20000000000002</v>
      </c>
      <c r="AC88" s="85">
        <v>240</v>
      </c>
      <c r="AD88" s="123"/>
      <c r="AE88" s="37">
        <v>216.339999999999</v>
      </c>
      <c r="AF88" s="52">
        <v>1.18</v>
      </c>
      <c r="AG88" s="53">
        <f t="shared" si="78"/>
        <v>6.9499999999999975</v>
      </c>
      <c r="AI88" s="113"/>
      <c r="AJ88" s="77">
        <f t="shared" si="62"/>
        <v>229.23999999999924</v>
      </c>
      <c r="AK88" s="52">
        <f t="shared" si="63"/>
        <v>-0.059999999999999366</v>
      </c>
      <c r="AL88" s="53">
        <f t="shared" si="79"/>
        <v>19.200000000000003</v>
      </c>
      <c r="AO88" s="65"/>
      <c r="AP88" s="66"/>
      <c r="AQ88" s="122"/>
      <c r="AR88" s="26"/>
      <c r="AS88" s="26"/>
      <c r="AT88" s="65"/>
      <c r="AU88" s="65"/>
      <c r="AV88" s="70"/>
      <c r="AW88" s="26"/>
      <c r="AX88" s="26"/>
      <c r="AY88" s="65"/>
      <c r="AZ88" s="65"/>
      <c r="BA88" s="70"/>
      <c r="BB88" s="26"/>
      <c r="BC88" s="26"/>
      <c r="BD88" s="66"/>
      <c r="BE88" s="65"/>
      <c r="BF88" s="70"/>
      <c r="BG88" s="26"/>
      <c r="BH88" s="26"/>
      <c r="BI88" s="26"/>
      <c r="BJ88" s="26"/>
      <c r="BK88" s="26"/>
    </row>
    <row r="89" spans="1:63" ht="21">
      <c r="A89" s="74">
        <v>161.249999999999</v>
      </c>
      <c r="B89" s="75">
        <v>0.25</v>
      </c>
      <c r="C89" s="76">
        <f t="shared" si="72"/>
        <v>16.000000000000018</v>
      </c>
      <c r="D89" s="120">
        <v>168.9</v>
      </c>
      <c r="E89" s="113"/>
      <c r="F89" s="77">
        <v>259.749999999999</v>
      </c>
      <c r="G89" s="52">
        <v>0.75</v>
      </c>
      <c r="H89" s="78">
        <f t="shared" si="73"/>
        <v>26.999999999999975</v>
      </c>
      <c r="I89" s="79">
        <v>267.4</v>
      </c>
      <c r="J89" s="113"/>
      <c r="K89" s="80">
        <v>305.45</v>
      </c>
      <c r="L89" s="38">
        <v>1.45</v>
      </c>
      <c r="M89" s="81">
        <f t="shared" si="74"/>
        <v>6.0000000000000036</v>
      </c>
      <c r="N89" s="115"/>
      <c r="O89" s="113"/>
      <c r="P89" s="51">
        <f t="shared" si="60"/>
        <v>292.0499999999992</v>
      </c>
      <c r="Q89" s="52">
        <v>0.05</v>
      </c>
      <c r="R89" s="53">
        <f t="shared" si="75"/>
        <v>8.199999999999998</v>
      </c>
      <c r="T89" s="113"/>
      <c r="U89" s="51">
        <f t="shared" si="61"/>
        <v>231.34999999999923</v>
      </c>
      <c r="V89" s="57">
        <v>0.93</v>
      </c>
      <c r="W89" s="56">
        <f t="shared" si="76"/>
        <v>13.499999999999998</v>
      </c>
      <c r="Z89" s="84">
        <v>232.449999999999</v>
      </c>
      <c r="AA89" s="38">
        <v>0.45</v>
      </c>
      <c r="AB89" s="76">
        <f t="shared" si="77"/>
        <v>21.75000000000002</v>
      </c>
      <c r="AC89" s="124"/>
      <c r="AD89" s="125"/>
      <c r="AE89" s="74">
        <v>216.349999999999</v>
      </c>
      <c r="AF89" s="52">
        <v>1.19</v>
      </c>
      <c r="AG89" s="53">
        <f t="shared" si="78"/>
        <v>7.124999999999997</v>
      </c>
      <c r="AI89" s="113"/>
      <c r="AJ89" s="77">
        <f t="shared" si="62"/>
        <v>229.24999999999923</v>
      </c>
      <c r="AK89" s="52">
        <f t="shared" si="63"/>
        <v>-0.049999999999999364</v>
      </c>
      <c r="AL89" s="53">
        <f t="shared" si="79"/>
        <v>19.750000000000004</v>
      </c>
      <c r="AO89" s="73"/>
      <c r="AP89" s="66"/>
      <c r="AQ89" s="122"/>
      <c r="AR89" s="26"/>
      <c r="AS89" s="26"/>
      <c r="AT89" s="65"/>
      <c r="AU89" s="65"/>
      <c r="AV89" s="70"/>
      <c r="AW89" s="26"/>
      <c r="AX89" s="26"/>
      <c r="AY89" s="73"/>
      <c r="AZ89" s="65"/>
      <c r="BA89" s="70"/>
      <c r="BB89" s="26"/>
      <c r="BC89" s="26"/>
      <c r="BD89" s="66"/>
      <c r="BE89" s="65"/>
      <c r="BF89" s="70"/>
      <c r="BG89" s="26"/>
      <c r="BH89" s="26"/>
      <c r="BI89" s="26"/>
      <c r="BJ89" s="26"/>
      <c r="BK89" s="26"/>
    </row>
    <row r="90" spans="1:63" ht="21">
      <c r="A90" s="37">
        <v>161.259999999999</v>
      </c>
      <c r="B90" s="38">
        <v>0.26</v>
      </c>
      <c r="C90" s="76">
        <f t="shared" si="72"/>
        <v>16.400000000000016</v>
      </c>
      <c r="D90" s="118">
        <v>169</v>
      </c>
      <c r="E90" s="113"/>
      <c r="F90" s="89">
        <v>259.759999999999</v>
      </c>
      <c r="G90" s="52">
        <v>0.76</v>
      </c>
      <c r="H90" s="78">
        <f t="shared" si="73"/>
        <v>27.399999999999974</v>
      </c>
      <c r="I90" s="125"/>
      <c r="J90" s="113"/>
      <c r="K90" s="47">
        <v>305.46</v>
      </c>
      <c r="L90" s="38">
        <v>1.46</v>
      </c>
      <c r="M90" s="81">
        <f t="shared" si="74"/>
        <v>6.200000000000004</v>
      </c>
      <c r="N90" s="116"/>
      <c r="O90" s="113"/>
      <c r="P90" s="51">
        <f t="shared" si="60"/>
        <v>292.0599999999992</v>
      </c>
      <c r="Q90" s="52">
        <v>0.06</v>
      </c>
      <c r="R90" s="53">
        <f t="shared" si="75"/>
        <v>8.439999999999998</v>
      </c>
      <c r="T90" s="113"/>
      <c r="U90" s="51">
        <f t="shared" si="61"/>
        <v>231.35999999999922</v>
      </c>
      <c r="V90" s="55">
        <v>0.94</v>
      </c>
      <c r="W90" s="56">
        <f t="shared" si="76"/>
        <v>13.799999999999999</v>
      </c>
      <c r="Z90" s="84">
        <v>232.459999999999</v>
      </c>
      <c r="AA90" s="38">
        <v>0.46</v>
      </c>
      <c r="AB90" s="76">
        <f t="shared" si="77"/>
        <v>22.300000000000022</v>
      </c>
      <c r="AC90" s="126"/>
      <c r="AD90" s="125"/>
      <c r="AE90" s="37">
        <v>216.359999999999</v>
      </c>
      <c r="AF90" s="52">
        <v>1.2</v>
      </c>
      <c r="AG90" s="53">
        <f t="shared" si="78"/>
        <v>7.299999999999997</v>
      </c>
      <c r="AI90" s="113"/>
      <c r="AJ90" s="77">
        <f t="shared" si="62"/>
        <v>229.25999999999922</v>
      </c>
      <c r="AK90" s="52">
        <f t="shared" si="63"/>
        <v>-0.03999999999999936</v>
      </c>
      <c r="AL90" s="53">
        <f t="shared" si="79"/>
        <v>20.300000000000004</v>
      </c>
      <c r="AO90" s="65"/>
      <c r="AP90" s="66"/>
      <c r="AQ90" s="122"/>
      <c r="AR90" s="26"/>
      <c r="AS90" s="26"/>
      <c r="AT90" s="65"/>
      <c r="AU90" s="65"/>
      <c r="AV90" s="70"/>
      <c r="AW90" s="26"/>
      <c r="AX90" s="26"/>
      <c r="AY90" s="65"/>
      <c r="AZ90" s="65"/>
      <c r="BA90" s="70"/>
      <c r="BB90" s="26"/>
      <c r="BC90" s="26"/>
      <c r="BD90" s="66"/>
      <c r="BE90" s="65"/>
      <c r="BF90" s="70"/>
      <c r="BG90" s="26"/>
      <c r="BH90" s="26"/>
      <c r="BI90" s="26"/>
      <c r="BJ90" s="26"/>
      <c r="BK90" s="26"/>
    </row>
    <row r="91" spans="1:63" ht="21">
      <c r="A91" s="74">
        <v>161.269999999999</v>
      </c>
      <c r="B91" s="75">
        <v>0.27</v>
      </c>
      <c r="C91" s="76">
        <f t="shared" si="72"/>
        <v>16.800000000000015</v>
      </c>
      <c r="D91" s="120">
        <v>169.1</v>
      </c>
      <c r="E91" s="113"/>
      <c r="F91" s="77">
        <v>259.769999999999</v>
      </c>
      <c r="G91" s="52">
        <v>0.77</v>
      </c>
      <c r="H91" s="78">
        <f t="shared" si="73"/>
        <v>27.799999999999972</v>
      </c>
      <c r="I91" s="125"/>
      <c r="J91" s="113"/>
      <c r="K91" s="80">
        <v>305.47</v>
      </c>
      <c r="L91" s="38">
        <v>1.47</v>
      </c>
      <c r="M91" s="81">
        <f t="shared" si="74"/>
        <v>6.400000000000004</v>
      </c>
      <c r="N91" s="115"/>
      <c r="O91" s="113"/>
      <c r="P91" s="51">
        <f t="shared" si="60"/>
        <v>292.0699999999992</v>
      </c>
      <c r="Q91" s="52">
        <v>0.07</v>
      </c>
      <c r="R91" s="53">
        <f t="shared" si="75"/>
        <v>8.679999999999998</v>
      </c>
      <c r="T91" s="113"/>
      <c r="U91" s="51">
        <f t="shared" si="61"/>
        <v>231.3699999999992</v>
      </c>
      <c r="V91" s="57">
        <v>0.95</v>
      </c>
      <c r="W91" s="56">
        <f t="shared" si="76"/>
        <v>14.1</v>
      </c>
      <c r="Z91" s="84">
        <v>232.469999999999</v>
      </c>
      <c r="AA91" s="38">
        <v>0.47</v>
      </c>
      <c r="AB91" s="76">
        <f t="shared" si="77"/>
        <v>22.850000000000023</v>
      </c>
      <c r="AC91" s="126"/>
      <c r="AD91" s="125"/>
      <c r="AE91" s="74">
        <v>216.369999999999</v>
      </c>
      <c r="AF91" s="52">
        <v>1.21</v>
      </c>
      <c r="AG91" s="53">
        <f t="shared" si="78"/>
        <v>7.474999999999997</v>
      </c>
      <c r="AI91" s="113"/>
      <c r="AJ91" s="77">
        <f t="shared" si="62"/>
        <v>229.26999999999921</v>
      </c>
      <c r="AK91" s="52">
        <f t="shared" si="63"/>
        <v>-0.02999999999999936</v>
      </c>
      <c r="AL91" s="53">
        <f t="shared" si="79"/>
        <v>20.850000000000005</v>
      </c>
      <c r="AO91" s="73"/>
      <c r="AP91" s="66"/>
      <c r="AQ91" s="122"/>
      <c r="AR91" s="26"/>
      <c r="AS91" s="26"/>
      <c r="AT91" s="65"/>
      <c r="AU91" s="65"/>
      <c r="AV91" s="70"/>
      <c r="AW91" s="26"/>
      <c r="AX91" s="26"/>
      <c r="AY91" s="73"/>
      <c r="AZ91" s="65"/>
      <c r="BA91" s="70"/>
      <c r="BB91" s="26"/>
      <c r="BC91" s="26"/>
      <c r="BD91" s="66"/>
      <c r="BE91" s="65"/>
      <c r="BF91" s="70"/>
      <c r="BG91" s="26"/>
      <c r="BH91" s="26"/>
      <c r="BI91" s="26"/>
      <c r="BJ91" s="26"/>
      <c r="BK91" s="26"/>
    </row>
    <row r="92" spans="1:63" ht="21">
      <c r="A92" s="37">
        <v>161.279999999999</v>
      </c>
      <c r="B92" s="38">
        <v>0.28</v>
      </c>
      <c r="C92" s="76">
        <f t="shared" si="72"/>
        <v>17.200000000000014</v>
      </c>
      <c r="D92" s="118">
        <v>169.2</v>
      </c>
      <c r="E92" s="113"/>
      <c r="F92" s="89">
        <v>259.779999999999</v>
      </c>
      <c r="G92" s="52">
        <v>0.78</v>
      </c>
      <c r="H92" s="78">
        <f t="shared" si="73"/>
        <v>28.19999999999997</v>
      </c>
      <c r="I92" s="125"/>
      <c r="J92" s="113"/>
      <c r="K92" s="47">
        <v>305.48</v>
      </c>
      <c r="L92" s="38">
        <v>1.48</v>
      </c>
      <c r="M92" s="81">
        <f t="shared" si="74"/>
        <v>6.600000000000004</v>
      </c>
      <c r="N92" s="116"/>
      <c r="O92" s="113"/>
      <c r="P92" s="51">
        <f t="shared" si="60"/>
        <v>292.0799999999992</v>
      </c>
      <c r="Q92" s="52">
        <v>0.08</v>
      </c>
      <c r="R92" s="53">
        <f t="shared" si="75"/>
        <v>8.919999999999998</v>
      </c>
      <c r="T92" s="113"/>
      <c r="U92" s="51">
        <f t="shared" si="61"/>
        <v>231.3799999999992</v>
      </c>
      <c r="V92" s="55">
        <v>0.96</v>
      </c>
      <c r="W92" s="56">
        <f t="shared" si="76"/>
        <v>14.4</v>
      </c>
      <c r="Z92" s="84">
        <v>232.479999999999</v>
      </c>
      <c r="AA92" s="38">
        <v>0.48</v>
      </c>
      <c r="AB92" s="76">
        <f t="shared" si="77"/>
        <v>23.400000000000023</v>
      </c>
      <c r="AC92" s="126"/>
      <c r="AD92" s="125"/>
      <c r="AE92" s="37">
        <v>216.379999999999</v>
      </c>
      <c r="AF92" s="52">
        <v>1.22</v>
      </c>
      <c r="AG92" s="53">
        <f t="shared" si="78"/>
        <v>7.649999999999997</v>
      </c>
      <c r="AI92" s="113"/>
      <c r="AJ92" s="77">
        <f t="shared" si="62"/>
        <v>229.2799999999992</v>
      </c>
      <c r="AK92" s="52">
        <f t="shared" si="63"/>
        <v>-0.01999999999999936</v>
      </c>
      <c r="AL92" s="53">
        <f t="shared" si="79"/>
        <v>21.400000000000006</v>
      </c>
      <c r="AO92" s="65"/>
      <c r="AP92" s="66"/>
      <c r="AQ92" s="122"/>
      <c r="AR92" s="26"/>
      <c r="AS92" s="26"/>
      <c r="AT92" s="65"/>
      <c r="AU92" s="65"/>
      <c r="AV92" s="70"/>
      <c r="AW92" s="26"/>
      <c r="AX92" s="26"/>
      <c r="AY92" s="65"/>
      <c r="AZ92" s="65"/>
      <c r="BA92" s="70"/>
      <c r="BB92" s="26"/>
      <c r="BC92" s="26"/>
      <c r="BD92" s="66"/>
      <c r="BE92" s="65"/>
      <c r="BF92" s="70"/>
      <c r="BG92" s="26"/>
      <c r="BH92" s="26"/>
      <c r="BI92" s="26"/>
      <c r="BJ92" s="26"/>
      <c r="BK92" s="26"/>
    </row>
    <row r="93" spans="1:63" ht="21">
      <c r="A93" s="74">
        <v>161.289999999999</v>
      </c>
      <c r="B93" s="75">
        <v>0.29</v>
      </c>
      <c r="C93" s="76">
        <f t="shared" si="72"/>
        <v>17.600000000000012</v>
      </c>
      <c r="D93" s="120">
        <v>169.299999999999</v>
      </c>
      <c r="E93" s="113"/>
      <c r="F93" s="77">
        <v>259.789999999999</v>
      </c>
      <c r="G93" s="52">
        <v>0.79</v>
      </c>
      <c r="H93" s="78">
        <f t="shared" si="73"/>
        <v>28.59999999999997</v>
      </c>
      <c r="I93" s="125"/>
      <c r="J93" s="113"/>
      <c r="K93" s="80">
        <v>305.49</v>
      </c>
      <c r="L93" s="38">
        <v>1.49</v>
      </c>
      <c r="M93" s="81">
        <f t="shared" si="74"/>
        <v>6.800000000000004</v>
      </c>
      <c r="N93" s="115"/>
      <c r="O93" s="113"/>
      <c r="P93" s="51">
        <f t="shared" si="60"/>
        <v>292.0899999999992</v>
      </c>
      <c r="Q93" s="52">
        <v>0.09</v>
      </c>
      <c r="R93" s="53">
        <f t="shared" si="75"/>
        <v>9.159999999999998</v>
      </c>
      <c r="T93" s="113"/>
      <c r="U93" s="51">
        <f t="shared" si="61"/>
        <v>231.3899999999992</v>
      </c>
      <c r="V93" s="57">
        <v>0.97</v>
      </c>
      <c r="W93" s="56">
        <f t="shared" si="76"/>
        <v>14.700000000000001</v>
      </c>
      <c r="Z93" s="84">
        <v>232.489999999999</v>
      </c>
      <c r="AA93" s="38">
        <v>0.49</v>
      </c>
      <c r="AB93" s="76">
        <f t="shared" si="77"/>
        <v>23.950000000000024</v>
      </c>
      <c r="AC93" s="126"/>
      <c r="AD93" s="125"/>
      <c r="AE93" s="74">
        <v>216.389999999999</v>
      </c>
      <c r="AF93" s="52">
        <v>1.23</v>
      </c>
      <c r="AG93" s="53">
        <f t="shared" si="78"/>
        <v>7.824999999999997</v>
      </c>
      <c r="AI93" s="113"/>
      <c r="AJ93" s="77">
        <f t="shared" si="62"/>
        <v>229.2899999999992</v>
      </c>
      <c r="AK93" s="52">
        <f t="shared" si="63"/>
        <v>-0.009999999999999358</v>
      </c>
      <c r="AL93" s="53">
        <f t="shared" si="79"/>
        <v>21.950000000000006</v>
      </c>
      <c r="AO93" s="73"/>
      <c r="AP93" s="66"/>
      <c r="AQ93" s="122"/>
      <c r="AR93" s="26"/>
      <c r="AS93" s="26"/>
      <c r="AT93" s="65"/>
      <c r="AU93" s="65"/>
      <c r="AV93" s="70"/>
      <c r="AW93" s="26"/>
      <c r="AX93" s="26"/>
      <c r="AY93" s="73"/>
      <c r="AZ93" s="65"/>
      <c r="BA93" s="70"/>
      <c r="BB93" s="26"/>
      <c r="BC93" s="26"/>
      <c r="BD93" s="66"/>
      <c r="BE93" s="65"/>
      <c r="BF93" s="70"/>
      <c r="BG93" s="26"/>
      <c r="BH93" s="26"/>
      <c r="BI93" s="26"/>
      <c r="BJ93" s="26"/>
      <c r="BK93" s="26"/>
    </row>
    <row r="94" spans="1:63" ht="21">
      <c r="A94" s="37">
        <v>161.299999999999</v>
      </c>
      <c r="B94" s="38">
        <v>0.3</v>
      </c>
      <c r="C94" s="76">
        <f t="shared" si="72"/>
        <v>18.00000000000001</v>
      </c>
      <c r="D94" s="118">
        <v>169.399999999999</v>
      </c>
      <c r="E94" s="113"/>
      <c r="F94" s="89">
        <v>259.799999999999</v>
      </c>
      <c r="G94" s="52">
        <v>0.8</v>
      </c>
      <c r="H94" s="78">
        <f t="shared" si="73"/>
        <v>28.999999999999968</v>
      </c>
      <c r="I94" s="125"/>
      <c r="J94" s="113"/>
      <c r="K94" s="47">
        <v>305.5</v>
      </c>
      <c r="L94" s="38">
        <v>1.5</v>
      </c>
      <c r="M94" s="81">
        <f t="shared" si="74"/>
        <v>7.000000000000004</v>
      </c>
      <c r="N94" s="116"/>
      <c r="O94" s="113"/>
      <c r="P94" s="51">
        <f t="shared" si="60"/>
        <v>292.09999999999917</v>
      </c>
      <c r="Q94" s="52">
        <v>0.1</v>
      </c>
      <c r="R94" s="53">
        <f t="shared" si="75"/>
        <v>9.399999999999999</v>
      </c>
      <c r="T94" s="113"/>
      <c r="U94" s="51">
        <f t="shared" si="61"/>
        <v>231.39999999999918</v>
      </c>
      <c r="V94" s="55">
        <v>0.98</v>
      </c>
      <c r="W94" s="56">
        <f t="shared" si="76"/>
        <v>15.000000000000002</v>
      </c>
      <c r="Z94" s="84">
        <v>232.499999999999</v>
      </c>
      <c r="AA94" s="38">
        <v>0.5</v>
      </c>
      <c r="AB94" s="76">
        <f t="shared" si="77"/>
        <v>24.500000000000025</v>
      </c>
      <c r="AC94" s="126"/>
      <c r="AD94" s="125"/>
      <c r="AE94" s="37">
        <v>216.399999999999</v>
      </c>
      <c r="AF94" s="52">
        <v>1.24</v>
      </c>
      <c r="AG94" s="53">
        <f t="shared" si="78"/>
        <v>7.9999999999999964</v>
      </c>
      <c r="AI94" s="113"/>
      <c r="AJ94" s="77">
        <f t="shared" si="62"/>
        <v>229.2999999999992</v>
      </c>
      <c r="AK94" s="52">
        <f t="shared" si="63"/>
        <v>6.418476861114186E-16</v>
      </c>
      <c r="AL94" s="53">
        <f t="shared" si="79"/>
        <v>22.500000000000007</v>
      </c>
      <c r="AO94" s="65"/>
      <c r="AP94" s="66"/>
      <c r="AQ94" s="122"/>
      <c r="AR94" s="26"/>
      <c r="AS94" s="26"/>
      <c r="AT94" s="65"/>
      <c r="AU94" s="65"/>
      <c r="AV94" s="70"/>
      <c r="AW94" s="26"/>
      <c r="AX94" s="26"/>
      <c r="AY94" s="65"/>
      <c r="AZ94" s="65"/>
      <c r="BA94" s="70"/>
      <c r="BB94" s="26"/>
      <c r="BC94" s="26"/>
      <c r="BD94" s="66"/>
      <c r="BE94" s="65"/>
      <c r="BF94" s="70"/>
      <c r="BG94" s="26"/>
      <c r="BH94" s="26"/>
      <c r="BI94" s="26"/>
      <c r="BJ94" s="26"/>
      <c r="BK94" s="26"/>
    </row>
    <row r="95" spans="1:63" ht="21">
      <c r="A95" s="74">
        <v>161.309999999999</v>
      </c>
      <c r="B95" s="75">
        <v>0.31</v>
      </c>
      <c r="C95" s="76">
        <f aca="true" t="shared" si="80" ref="C95:C104">C94+$E$13/10</f>
        <v>18.40000000000001</v>
      </c>
      <c r="D95" s="120">
        <v>169.499999999999</v>
      </c>
      <c r="E95" s="113"/>
      <c r="F95" s="77">
        <v>259.809999999999</v>
      </c>
      <c r="G95" s="52">
        <v>0.81</v>
      </c>
      <c r="H95" s="78">
        <f aca="true" t="shared" si="81" ref="H95:H104">H94+$J$13/10</f>
        <v>29.399999999999967</v>
      </c>
      <c r="I95" s="125"/>
      <c r="J95" s="113"/>
      <c r="K95" s="80">
        <v>305.51</v>
      </c>
      <c r="L95" s="38">
        <v>1.51</v>
      </c>
      <c r="M95" s="81">
        <f aca="true" t="shared" si="82" ref="M95:M104">M94+$O$13/10</f>
        <v>7.200000000000005</v>
      </c>
      <c r="N95" s="115"/>
      <c r="O95" s="113"/>
      <c r="P95" s="51">
        <f t="shared" si="60"/>
        <v>292.10999999999916</v>
      </c>
      <c r="Q95" s="52">
        <v>0.11</v>
      </c>
      <c r="R95" s="53">
        <f aca="true" t="shared" si="83" ref="R95:R104">R94+$T$13/10</f>
        <v>9.679999999999998</v>
      </c>
      <c r="T95" s="113"/>
      <c r="U95" s="51">
        <f t="shared" si="61"/>
        <v>231.40999999999917</v>
      </c>
      <c r="V95" s="57">
        <v>0.99</v>
      </c>
      <c r="W95" s="56">
        <f aca="true" t="shared" si="84" ref="W95:W104">W94+$Y$13/10</f>
        <v>15.300000000000002</v>
      </c>
      <c r="Z95" s="84">
        <v>232.509999999999</v>
      </c>
      <c r="AA95" s="38">
        <v>0.51</v>
      </c>
      <c r="AB95" s="76">
        <f aca="true" t="shared" si="85" ref="AB95:AB104">AB94+$AD$13/10</f>
        <v>25.050000000000026</v>
      </c>
      <c r="AC95" s="126"/>
      <c r="AD95" s="125"/>
      <c r="AE95" s="74">
        <v>216.409999999999</v>
      </c>
      <c r="AF95" s="52">
        <v>1.25</v>
      </c>
      <c r="AG95" s="53">
        <f aca="true" t="shared" si="86" ref="AG95:AG104">AG94+$AI$13/10</f>
        <v>8.199999999999996</v>
      </c>
      <c r="AI95" s="113"/>
      <c r="AJ95" s="77">
        <f t="shared" si="62"/>
        <v>229.30999999999918</v>
      </c>
      <c r="AK95" s="52">
        <f t="shared" si="63"/>
        <v>0.010000000000000642</v>
      </c>
      <c r="AL95" s="53">
        <f aca="true" t="shared" si="87" ref="AL95:AL104">AL94+$AN$13/10</f>
        <v>23.050000000000008</v>
      </c>
      <c r="AO95" s="73"/>
      <c r="AP95" s="66"/>
      <c r="AQ95" s="122"/>
      <c r="AR95" s="26"/>
      <c r="AS95" s="26"/>
      <c r="AT95" s="65"/>
      <c r="AU95" s="65"/>
      <c r="AV95" s="70"/>
      <c r="AW95" s="26"/>
      <c r="AX95" s="26"/>
      <c r="AY95" s="73"/>
      <c r="AZ95" s="65"/>
      <c r="BA95" s="70"/>
      <c r="BB95" s="26"/>
      <c r="BC95" s="26"/>
      <c r="BD95" s="26"/>
      <c r="BE95" s="26"/>
      <c r="BF95" s="26"/>
      <c r="BG95" s="26"/>
      <c r="BH95" s="26"/>
      <c r="BI95" s="26"/>
      <c r="BJ95" s="26"/>
      <c r="BK95" s="26"/>
    </row>
    <row r="96" spans="1:63" ht="21">
      <c r="A96" s="37">
        <v>161.319999999999</v>
      </c>
      <c r="B96" s="38">
        <v>0.32</v>
      </c>
      <c r="C96" s="76">
        <f t="shared" si="80"/>
        <v>18.800000000000008</v>
      </c>
      <c r="D96" s="118">
        <v>169.599999999999</v>
      </c>
      <c r="E96" s="113"/>
      <c r="F96" s="89">
        <v>259.819999999999</v>
      </c>
      <c r="G96" s="52">
        <v>0.82</v>
      </c>
      <c r="H96" s="78">
        <f t="shared" si="81"/>
        <v>29.799999999999965</v>
      </c>
      <c r="I96" s="125"/>
      <c r="J96" s="113"/>
      <c r="K96" s="47">
        <v>305.52</v>
      </c>
      <c r="L96" s="38">
        <v>1.52</v>
      </c>
      <c r="M96" s="81">
        <f t="shared" si="82"/>
        <v>7.400000000000005</v>
      </c>
      <c r="N96" s="116"/>
      <c r="O96" s="113"/>
      <c r="P96" s="51">
        <f t="shared" si="60"/>
        <v>292.11999999999915</v>
      </c>
      <c r="Q96" s="52">
        <v>0.12</v>
      </c>
      <c r="R96" s="53">
        <f t="shared" si="83"/>
        <v>9.959999999999997</v>
      </c>
      <c r="T96" s="113"/>
      <c r="U96" s="51">
        <f t="shared" si="61"/>
        <v>231.41999999999916</v>
      </c>
      <c r="V96" s="55">
        <v>1</v>
      </c>
      <c r="W96" s="56">
        <f t="shared" si="84"/>
        <v>15.600000000000003</v>
      </c>
      <c r="Z96" s="84">
        <v>232.519999999999</v>
      </c>
      <c r="AA96" s="38">
        <v>0.52</v>
      </c>
      <c r="AB96" s="76">
        <f t="shared" si="85"/>
        <v>25.600000000000026</v>
      </c>
      <c r="AC96" s="126"/>
      <c r="AD96" s="125"/>
      <c r="AE96" s="37">
        <v>216.419999999999</v>
      </c>
      <c r="AF96" s="52">
        <v>1.26</v>
      </c>
      <c r="AG96" s="53">
        <f t="shared" si="86"/>
        <v>8.399999999999995</v>
      </c>
      <c r="AI96" s="113"/>
      <c r="AJ96" s="77">
        <f t="shared" si="62"/>
        <v>229.31999999999917</v>
      </c>
      <c r="AK96" s="52">
        <f t="shared" si="63"/>
        <v>0.020000000000000642</v>
      </c>
      <c r="AL96" s="53">
        <f t="shared" si="87"/>
        <v>23.60000000000001</v>
      </c>
      <c r="AO96" s="65"/>
      <c r="AP96" s="66"/>
      <c r="AQ96" s="122"/>
      <c r="AR96" s="26"/>
      <c r="AS96" s="26"/>
      <c r="AT96" s="65"/>
      <c r="AU96" s="65"/>
      <c r="AV96" s="70"/>
      <c r="AW96" s="26"/>
      <c r="AX96" s="26"/>
      <c r="AY96" s="65"/>
      <c r="AZ96" s="65"/>
      <c r="BA96" s="70"/>
      <c r="BB96" s="26"/>
      <c r="BC96" s="26"/>
      <c r="BD96" s="26"/>
      <c r="BE96" s="26"/>
      <c r="BF96" s="26"/>
      <c r="BG96" s="26"/>
      <c r="BH96" s="26"/>
      <c r="BI96" s="26"/>
      <c r="BJ96" s="26"/>
      <c r="BK96" s="26"/>
    </row>
    <row r="97" spans="1:63" ht="21">
      <c r="A97" s="74">
        <v>161.329999999999</v>
      </c>
      <c r="B97" s="75">
        <v>0.33</v>
      </c>
      <c r="C97" s="76">
        <f t="shared" si="80"/>
        <v>19.200000000000006</v>
      </c>
      <c r="D97" s="120">
        <v>169.699999999999</v>
      </c>
      <c r="E97" s="113"/>
      <c r="F97" s="77">
        <v>259.829999999999</v>
      </c>
      <c r="G97" s="52">
        <v>0.83</v>
      </c>
      <c r="H97" s="78">
        <f t="shared" si="81"/>
        <v>30.199999999999964</v>
      </c>
      <c r="I97" s="125"/>
      <c r="J97" s="113"/>
      <c r="K97" s="80">
        <v>305.53</v>
      </c>
      <c r="L97" s="38">
        <v>1.53</v>
      </c>
      <c r="M97" s="81">
        <f t="shared" si="82"/>
        <v>7.600000000000005</v>
      </c>
      <c r="N97" s="115"/>
      <c r="O97" s="113"/>
      <c r="P97" s="51">
        <f t="shared" si="60"/>
        <v>292.12999999999914</v>
      </c>
      <c r="Q97" s="52">
        <v>0.13</v>
      </c>
      <c r="R97" s="53">
        <f t="shared" si="83"/>
        <v>10.239999999999997</v>
      </c>
      <c r="T97" s="113"/>
      <c r="U97" s="51">
        <f t="shared" si="61"/>
        <v>231.42999999999915</v>
      </c>
      <c r="V97" s="57">
        <v>1.01</v>
      </c>
      <c r="W97" s="56">
        <f t="shared" si="84"/>
        <v>15.900000000000004</v>
      </c>
      <c r="Z97" s="84">
        <v>232.529999999999</v>
      </c>
      <c r="AA97" s="38">
        <v>0.53</v>
      </c>
      <c r="AB97" s="76">
        <f t="shared" si="85"/>
        <v>26.150000000000027</v>
      </c>
      <c r="AC97" s="126"/>
      <c r="AD97" s="125"/>
      <c r="AE97" s="74">
        <v>216.429999999999</v>
      </c>
      <c r="AF97" s="52">
        <v>1.27</v>
      </c>
      <c r="AG97" s="53">
        <f t="shared" si="86"/>
        <v>8.599999999999994</v>
      </c>
      <c r="AI97" s="113"/>
      <c r="AJ97" s="77">
        <f t="shared" si="62"/>
        <v>229.32999999999916</v>
      </c>
      <c r="AK97" s="52">
        <f t="shared" si="63"/>
        <v>0.030000000000000644</v>
      </c>
      <c r="AL97" s="53">
        <f t="shared" si="87"/>
        <v>24.15000000000001</v>
      </c>
      <c r="AO97" s="73"/>
      <c r="AP97" s="66"/>
      <c r="AQ97" s="122"/>
      <c r="AR97" s="26"/>
      <c r="AS97" s="26"/>
      <c r="AT97" s="65"/>
      <c r="AU97" s="65"/>
      <c r="AV97" s="70"/>
      <c r="AW97" s="26"/>
      <c r="AX97" s="26"/>
      <c r="AY97" s="73"/>
      <c r="AZ97" s="65"/>
      <c r="BA97" s="70"/>
      <c r="BB97" s="26"/>
      <c r="BC97" s="26"/>
      <c r="BD97" s="26"/>
      <c r="BE97" s="26"/>
      <c r="BF97" s="26"/>
      <c r="BG97" s="26"/>
      <c r="BH97" s="26"/>
      <c r="BI97" s="26"/>
      <c r="BJ97" s="26"/>
      <c r="BK97" s="26"/>
    </row>
    <row r="98" spans="1:63" ht="21">
      <c r="A98" s="37">
        <v>161.339999999999</v>
      </c>
      <c r="B98" s="38">
        <v>0.34</v>
      </c>
      <c r="C98" s="76">
        <f t="shared" si="80"/>
        <v>19.600000000000005</v>
      </c>
      <c r="D98" s="118">
        <v>169.799999999999</v>
      </c>
      <c r="E98" s="113"/>
      <c r="F98" s="89">
        <v>259.839999999999</v>
      </c>
      <c r="G98" s="52">
        <v>0.84</v>
      </c>
      <c r="H98" s="78">
        <f t="shared" si="81"/>
        <v>30.599999999999962</v>
      </c>
      <c r="I98" s="125"/>
      <c r="J98" s="113"/>
      <c r="K98" s="47">
        <v>305.54</v>
      </c>
      <c r="L98" s="38">
        <v>1.54</v>
      </c>
      <c r="M98" s="81">
        <f t="shared" si="82"/>
        <v>7.800000000000005</v>
      </c>
      <c r="N98" s="116"/>
      <c r="O98" s="113"/>
      <c r="P98" s="51">
        <f t="shared" si="60"/>
        <v>292.13999999999913</v>
      </c>
      <c r="Q98" s="52">
        <v>0.14</v>
      </c>
      <c r="R98" s="53">
        <f t="shared" si="83"/>
        <v>10.519999999999996</v>
      </c>
      <c r="T98" s="113"/>
      <c r="U98" s="51">
        <f t="shared" si="61"/>
        <v>231.43999999999915</v>
      </c>
      <c r="V98" s="55">
        <v>1.02</v>
      </c>
      <c r="W98" s="56">
        <f t="shared" si="84"/>
        <v>16.200000000000003</v>
      </c>
      <c r="Z98" s="84">
        <v>232.539999999999</v>
      </c>
      <c r="AA98" s="38">
        <v>0.54</v>
      </c>
      <c r="AB98" s="76">
        <f t="shared" si="85"/>
        <v>26.700000000000028</v>
      </c>
      <c r="AC98" s="126"/>
      <c r="AD98" s="125"/>
      <c r="AE98" s="37">
        <v>216.439999999999</v>
      </c>
      <c r="AF98" s="52">
        <v>1.28</v>
      </c>
      <c r="AG98" s="53">
        <f t="shared" si="86"/>
        <v>8.799999999999994</v>
      </c>
      <c r="AI98" s="113"/>
      <c r="AJ98" s="77">
        <f t="shared" si="62"/>
        <v>229.33999999999915</v>
      </c>
      <c r="AK98" s="52">
        <f t="shared" si="63"/>
        <v>0.040000000000000646</v>
      </c>
      <c r="AL98" s="53">
        <f t="shared" si="87"/>
        <v>24.70000000000001</v>
      </c>
      <c r="AO98" s="65"/>
      <c r="AP98" s="66"/>
      <c r="AQ98" s="122"/>
      <c r="AR98" s="26"/>
      <c r="AS98" s="26"/>
      <c r="AT98" s="65"/>
      <c r="AU98" s="65"/>
      <c r="AV98" s="70"/>
      <c r="AW98" s="26"/>
      <c r="AX98" s="26"/>
      <c r="AY98" s="65"/>
      <c r="AZ98" s="65"/>
      <c r="BA98" s="70"/>
      <c r="BB98" s="26"/>
      <c r="BC98" s="26"/>
      <c r="BD98" s="26"/>
      <c r="BE98" s="26"/>
      <c r="BF98" s="26"/>
      <c r="BG98" s="26"/>
      <c r="BH98" s="26"/>
      <c r="BI98" s="26"/>
      <c r="BJ98" s="26"/>
      <c r="BK98" s="26"/>
    </row>
    <row r="99" spans="1:63" ht="21">
      <c r="A99" s="74">
        <v>161.349999999999</v>
      </c>
      <c r="B99" s="75">
        <v>0.35</v>
      </c>
      <c r="C99" s="76">
        <f t="shared" si="80"/>
        <v>20.000000000000004</v>
      </c>
      <c r="D99" s="120">
        <v>169.899999999999</v>
      </c>
      <c r="E99" s="113"/>
      <c r="F99" s="77">
        <v>259.849999999999</v>
      </c>
      <c r="G99" s="52">
        <v>0.85</v>
      </c>
      <c r="H99" s="78">
        <f t="shared" si="81"/>
        <v>30.99999999999996</v>
      </c>
      <c r="I99" s="125"/>
      <c r="J99" s="113"/>
      <c r="K99" s="80">
        <v>305.55</v>
      </c>
      <c r="L99" s="38">
        <v>1.55</v>
      </c>
      <c r="M99" s="81">
        <f t="shared" si="82"/>
        <v>8.000000000000005</v>
      </c>
      <c r="N99" s="115"/>
      <c r="O99" s="113"/>
      <c r="P99" s="51">
        <f t="shared" si="60"/>
        <v>292.1499999999991</v>
      </c>
      <c r="Q99" s="52">
        <v>0.15</v>
      </c>
      <c r="R99" s="53">
        <f t="shared" si="83"/>
        <v>10.799999999999995</v>
      </c>
      <c r="T99" s="113"/>
      <c r="U99" s="51">
        <f t="shared" si="61"/>
        <v>231.44999999999914</v>
      </c>
      <c r="V99" s="57">
        <v>1.03</v>
      </c>
      <c r="W99" s="56">
        <f t="shared" si="84"/>
        <v>16.500000000000004</v>
      </c>
      <c r="Z99" s="84">
        <v>232.549999999999</v>
      </c>
      <c r="AA99" s="38">
        <v>0.55</v>
      </c>
      <c r="AB99" s="76">
        <f t="shared" si="85"/>
        <v>27.25000000000003</v>
      </c>
      <c r="AC99" s="126"/>
      <c r="AD99" s="125"/>
      <c r="AE99" s="74">
        <v>216.449999999999</v>
      </c>
      <c r="AF99" s="52">
        <v>1.29</v>
      </c>
      <c r="AG99" s="53">
        <f t="shared" si="86"/>
        <v>8.999999999999993</v>
      </c>
      <c r="AI99" s="113"/>
      <c r="AJ99" s="77">
        <f t="shared" si="62"/>
        <v>229.34999999999914</v>
      </c>
      <c r="AK99" s="52">
        <f t="shared" si="63"/>
        <v>0.05000000000000065</v>
      </c>
      <c r="AL99" s="53">
        <f t="shared" si="87"/>
        <v>25.25000000000001</v>
      </c>
      <c r="AO99" s="73"/>
      <c r="AP99" s="66"/>
      <c r="AQ99" s="122"/>
      <c r="AR99" s="26"/>
      <c r="AS99" s="26"/>
      <c r="AT99" s="65"/>
      <c r="AU99" s="65"/>
      <c r="AV99" s="70"/>
      <c r="AW99" s="26"/>
      <c r="AX99" s="26"/>
      <c r="AY99" s="73"/>
      <c r="AZ99" s="65"/>
      <c r="BA99" s="70"/>
      <c r="BB99" s="26"/>
      <c r="BC99" s="26"/>
      <c r="BD99" s="26"/>
      <c r="BE99" s="26"/>
      <c r="BF99" s="26"/>
      <c r="BG99" s="26"/>
      <c r="BH99" s="26"/>
      <c r="BI99" s="26"/>
      <c r="BJ99" s="26"/>
      <c r="BK99" s="26"/>
    </row>
    <row r="100" spans="1:63" ht="21">
      <c r="A100" s="37">
        <v>161.359999999999</v>
      </c>
      <c r="B100" s="38">
        <v>0.36</v>
      </c>
      <c r="C100" s="76">
        <f t="shared" si="80"/>
        <v>20.400000000000002</v>
      </c>
      <c r="D100" s="118">
        <v>169.999999999999</v>
      </c>
      <c r="E100" s="113"/>
      <c r="F100" s="89">
        <v>259.859999999999</v>
      </c>
      <c r="G100" s="52">
        <v>0.86</v>
      </c>
      <c r="H100" s="78">
        <f t="shared" si="81"/>
        <v>31.39999999999996</v>
      </c>
      <c r="I100" s="125"/>
      <c r="J100" s="113"/>
      <c r="K100" s="47">
        <v>305.56</v>
      </c>
      <c r="L100" s="38">
        <v>1.56</v>
      </c>
      <c r="M100" s="81">
        <f t="shared" si="82"/>
        <v>8.200000000000005</v>
      </c>
      <c r="N100" s="116"/>
      <c r="O100" s="113"/>
      <c r="P100" s="51">
        <f t="shared" si="60"/>
        <v>292.1599999999991</v>
      </c>
      <c r="Q100" s="52">
        <v>0.16</v>
      </c>
      <c r="R100" s="53">
        <f t="shared" si="83"/>
        <v>11.079999999999995</v>
      </c>
      <c r="T100" s="113"/>
      <c r="U100" s="51">
        <f t="shared" si="61"/>
        <v>231.45999999999913</v>
      </c>
      <c r="V100" s="55">
        <v>1.04</v>
      </c>
      <c r="W100" s="56">
        <f t="shared" si="84"/>
        <v>16.800000000000004</v>
      </c>
      <c r="Z100" s="84">
        <v>232.559999999999</v>
      </c>
      <c r="AA100" s="38">
        <v>0.56</v>
      </c>
      <c r="AB100" s="76">
        <f t="shared" si="85"/>
        <v>27.80000000000003</v>
      </c>
      <c r="AC100" s="126"/>
      <c r="AD100" s="125"/>
      <c r="AE100" s="37">
        <v>216.459999999999</v>
      </c>
      <c r="AF100" s="52">
        <v>1.3</v>
      </c>
      <c r="AG100" s="53">
        <f t="shared" si="86"/>
        <v>9.199999999999992</v>
      </c>
      <c r="AI100" s="113"/>
      <c r="AJ100" s="77">
        <f t="shared" si="62"/>
        <v>229.35999999999913</v>
      </c>
      <c r="AK100" s="52">
        <f t="shared" si="63"/>
        <v>0.06000000000000065</v>
      </c>
      <c r="AL100" s="53">
        <f t="shared" si="87"/>
        <v>25.80000000000001</v>
      </c>
      <c r="AO100" s="65"/>
      <c r="AP100" s="66"/>
      <c r="AQ100" s="122"/>
      <c r="AR100" s="26"/>
      <c r="AS100" s="26"/>
      <c r="AT100" s="65"/>
      <c r="AU100" s="65"/>
      <c r="AV100" s="70"/>
      <c r="AW100" s="26"/>
      <c r="AX100" s="26"/>
      <c r="AY100" s="65"/>
      <c r="AZ100" s="65"/>
      <c r="BA100" s="70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</row>
    <row r="101" spans="1:63" ht="21">
      <c r="A101" s="74">
        <v>161.369999999999</v>
      </c>
      <c r="B101" s="75">
        <v>0.37</v>
      </c>
      <c r="C101" s="76">
        <f t="shared" si="80"/>
        <v>20.8</v>
      </c>
      <c r="D101" s="120">
        <v>170.099999999999</v>
      </c>
      <c r="E101" s="113"/>
      <c r="F101" s="77">
        <v>259.869999999999</v>
      </c>
      <c r="G101" s="52">
        <v>0.87</v>
      </c>
      <c r="H101" s="78">
        <f t="shared" si="81"/>
        <v>31.799999999999958</v>
      </c>
      <c r="I101" s="125"/>
      <c r="J101" s="113"/>
      <c r="K101" s="80">
        <v>305.57</v>
      </c>
      <c r="L101" s="38">
        <v>1.57</v>
      </c>
      <c r="M101" s="81">
        <f t="shared" si="82"/>
        <v>8.400000000000004</v>
      </c>
      <c r="N101" s="115"/>
      <c r="O101" s="113"/>
      <c r="P101" s="51">
        <f t="shared" si="60"/>
        <v>292.1699999999991</v>
      </c>
      <c r="Q101" s="52">
        <v>0.17</v>
      </c>
      <c r="R101" s="53">
        <f t="shared" si="83"/>
        <v>11.359999999999994</v>
      </c>
      <c r="T101" s="113"/>
      <c r="U101" s="51">
        <f t="shared" si="61"/>
        <v>231.46999999999912</v>
      </c>
      <c r="V101" s="57">
        <v>1.05</v>
      </c>
      <c r="W101" s="56">
        <f t="shared" si="84"/>
        <v>17.100000000000005</v>
      </c>
      <c r="Z101" s="84">
        <v>232.569999999999</v>
      </c>
      <c r="AA101" s="38">
        <v>0.57</v>
      </c>
      <c r="AB101" s="76">
        <f t="shared" si="85"/>
        <v>28.35000000000003</v>
      </c>
      <c r="AC101" s="126"/>
      <c r="AD101" s="125"/>
      <c r="AE101" s="74">
        <v>216.469999999999</v>
      </c>
      <c r="AF101" s="52">
        <v>1.31</v>
      </c>
      <c r="AG101" s="53">
        <f t="shared" si="86"/>
        <v>9.399999999999991</v>
      </c>
      <c r="AI101" s="113"/>
      <c r="AJ101" s="77">
        <f t="shared" si="62"/>
        <v>229.36999999999912</v>
      </c>
      <c r="AK101" s="52">
        <f t="shared" si="63"/>
        <v>0.07000000000000065</v>
      </c>
      <c r="AL101" s="53">
        <f t="shared" si="87"/>
        <v>26.350000000000012</v>
      </c>
      <c r="AO101" s="73"/>
      <c r="AP101" s="66"/>
      <c r="AQ101" s="122"/>
      <c r="AR101" s="26"/>
      <c r="AS101" s="26"/>
      <c r="AT101" s="65"/>
      <c r="AU101" s="65"/>
      <c r="AV101" s="70"/>
      <c r="AW101" s="26"/>
      <c r="AX101" s="26"/>
      <c r="AY101" s="73"/>
      <c r="AZ101" s="65"/>
      <c r="BA101" s="70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</row>
    <row r="102" spans="1:63" ht="21">
      <c r="A102" s="37">
        <v>161.379999999999</v>
      </c>
      <c r="B102" s="38">
        <v>0.38</v>
      </c>
      <c r="C102" s="76">
        <f t="shared" si="80"/>
        <v>21.2</v>
      </c>
      <c r="D102" s="118">
        <v>170.199999999999</v>
      </c>
      <c r="E102" s="113"/>
      <c r="F102" s="89">
        <v>259.879999999999</v>
      </c>
      <c r="G102" s="52">
        <v>0.88</v>
      </c>
      <c r="H102" s="78">
        <f t="shared" si="81"/>
        <v>32.19999999999996</v>
      </c>
      <c r="I102" s="125"/>
      <c r="J102" s="113"/>
      <c r="K102" s="47">
        <v>305.58</v>
      </c>
      <c r="L102" s="38">
        <v>1.58</v>
      </c>
      <c r="M102" s="81">
        <f t="shared" si="82"/>
        <v>8.600000000000003</v>
      </c>
      <c r="N102" s="116"/>
      <c r="O102" s="113"/>
      <c r="P102" s="51">
        <f t="shared" si="60"/>
        <v>292.1799999999991</v>
      </c>
      <c r="Q102" s="52">
        <v>0.18</v>
      </c>
      <c r="R102" s="53">
        <f t="shared" si="83"/>
        <v>11.639999999999993</v>
      </c>
      <c r="T102" s="113"/>
      <c r="U102" s="51">
        <f t="shared" si="61"/>
        <v>231.4799999999991</v>
      </c>
      <c r="V102" s="55">
        <v>1.06</v>
      </c>
      <c r="W102" s="56">
        <f t="shared" si="84"/>
        <v>17.400000000000006</v>
      </c>
      <c r="Z102" s="84">
        <v>232.579999999999</v>
      </c>
      <c r="AA102" s="38">
        <v>0.58</v>
      </c>
      <c r="AB102" s="76">
        <f t="shared" si="85"/>
        <v>28.90000000000003</v>
      </c>
      <c r="AC102" s="126"/>
      <c r="AD102" s="125"/>
      <c r="AE102" s="37">
        <v>216.479999999999</v>
      </c>
      <c r="AF102" s="52">
        <v>1.32</v>
      </c>
      <c r="AG102" s="53">
        <f t="shared" si="86"/>
        <v>9.59999999999999</v>
      </c>
      <c r="AI102" s="113"/>
      <c r="AJ102" s="77">
        <f t="shared" si="62"/>
        <v>229.37999999999911</v>
      </c>
      <c r="AK102" s="52">
        <f t="shared" si="63"/>
        <v>0.08000000000000064</v>
      </c>
      <c r="AL102" s="53">
        <f t="shared" si="87"/>
        <v>26.900000000000013</v>
      </c>
      <c r="AO102" s="65"/>
      <c r="AP102" s="66"/>
      <c r="AQ102" s="122"/>
      <c r="AR102" s="26"/>
      <c r="AS102" s="26"/>
      <c r="AT102" s="65"/>
      <c r="AU102" s="65"/>
      <c r="AV102" s="70"/>
      <c r="AW102" s="26"/>
      <c r="AX102" s="26"/>
      <c r="AY102" s="65"/>
      <c r="AZ102" s="65"/>
      <c r="BA102" s="70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</row>
    <row r="103" spans="1:63" ht="21">
      <c r="A103" s="74">
        <v>161.389999999999</v>
      </c>
      <c r="B103" s="75">
        <v>0.39</v>
      </c>
      <c r="C103" s="76">
        <f t="shared" si="80"/>
        <v>21.599999999999998</v>
      </c>
      <c r="D103" s="120">
        <v>170.299999999999</v>
      </c>
      <c r="E103" s="113"/>
      <c r="F103" s="77">
        <v>259.889999999999</v>
      </c>
      <c r="G103" s="52">
        <v>0.89</v>
      </c>
      <c r="H103" s="78">
        <f t="shared" si="81"/>
        <v>32.59999999999996</v>
      </c>
      <c r="I103" s="125"/>
      <c r="J103" s="113"/>
      <c r="K103" s="80">
        <v>305.59</v>
      </c>
      <c r="L103" s="38">
        <v>1.59</v>
      </c>
      <c r="M103" s="81">
        <f t="shared" si="82"/>
        <v>8.800000000000002</v>
      </c>
      <c r="N103" s="115"/>
      <c r="O103" s="113"/>
      <c r="P103" s="51">
        <f t="shared" si="60"/>
        <v>292.1899999999991</v>
      </c>
      <c r="Q103" s="52">
        <v>0.19</v>
      </c>
      <c r="R103" s="53">
        <f t="shared" si="83"/>
        <v>11.919999999999993</v>
      </c>
      <c r="T103" s="113"/>
      <c r="U103" s="51">
        <f t="shared" si="61"/>
        <v>231.4899999999991</v>
      </c>
      <c r="V103" s="57">
        <v>1.07</v>
      </c>
      <c r="W103" s="56">
        <f t="shared" si="84"/>
        <v>17.700000000000006</v>
      </c>
      <c r="Z103" s="84">
        <v>232.589999999999</v>
      </c>
      <c r="AA103" s="38">
        <v>0.59</v>
      </c>
      <c r="AB103" s="76">
        <f t="shared" si="85"/>
        <v>29.45000000000003</v>
      </c>
      <c r="AC103" s="126"/>
      <c r="AD103" s="125"/>
      <c r="AE103" s="74">
        <v>216.489999999999</v>
      </c>
      <c r="AF103" s="52">
        <v>1.33</v>
      </c>
      <c r="AG103" s="53">
        <f t="shared" si="86"/>
        <v>9.79999999999999</v>
      </c>
      <c r="AI103" s="113"/>
      <c r="AJ103" s="77">
        <f t="shared" si="62"/>
        <v>229.3899999999991</v>
      </c>
      <c r="AK103" s="52">
        <f t="shared" si="63"/>
        <v>0.09000000000000064</v>
      </c>
      <c r="AL103" s="53">
        <f t="shared" si="87"/>
        <v>27.450000000000014</v>
      </c>
      <c r="AO103" s="73"/>
      <c r="AP103" s="66"/>
      <c r="AQ103" s="122"/>
      <c r="AR103" s="26"/>
      <c r="AS103" s="26"/>
      <c r="AT103" s="65"/>
      <c r="AU103" s="65"/>
      <c r="AV103" s="70"/>
      <c r="AW103" s="26"/>
      <c r="AX103" s="26"/>
      <c r="AY103" s="73"/>
      <c r="AZ103" s="65"/>
      <c r="BA103" s="70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</row>
    <row r="104" spans="1:63" ht="21">
      <c r="A104" s="37">
        <v>161.399999999999</v>
      </c>
      <c r="B104" s="38">
        <v>0.4</v>
      </c>
      <c r="C104" s="76">
        <f t="shared" si="80"/>
        <v>21.999999999999996</v>
      </c>
      <c r="D104" s="118">
        <v>170.399999999999</v>
      </c>
      <c r="E104" s="113"/>
      <c r="F104" s="89">
        <v>259.899999999999</v>
      </c>
      <c r="G104" s="52">
        <v>0.9</v>
      </c>
      <c r="H104" s="78">
        <f t="shared" si="81"/>
        <v>32.99999999999996</v>
      </c>
      <c r="I104" s="125"/>
      <c r="J104" s="113"/>
      <c r="K104" s="47">
        <v>305.6</v>
      </c>
      <c r="L104" s="38">
        <v>1.6</v>
      </c>
      <c r="M104" s="81">
        <f t="shared" si="82"/>
        <v>9.000000000000002</v>
      </c>
      <c r="N104" s="116"/>
      <c r="O104" s="113"/>
      <c r="P104" s="51">
        <f t="shared" si="60"/>
        <v>292.1999999999991</v>
      </c>
      <c r="Q104" s="52">
        <v>0.2</v>
      </c>
      <c r="R104" s="53">
        <f t="shared" si="83"/>
        <v>12.199999999999992</v>
      </c>
      <c r="T104" s="113"/>
      <c r="U104" s="51">
        <f t="shared" si="61"/>
        <v>231.4999999999991</v>
      </c>
      <c r="V104" s="55">
        <v>1.08</v>
      </c>
      <c r="W104" s="56">
        <f t="shared" si="84"/>
        <v>18.000000000000007</v>
      </c>
      <c r="Z104" s="84">
        <v>232.599999999999</v>
      </c>
      <c r="AA104" s="38">
        <v>0.6</v>
      </c>
      <c r="AB104" s="76">
        <f t="shared" si="85"/>
        <v>30.000000000000032</v>
      </c>
      <c r="AC104" s="126"/>
      <c r="AD104" s="125"/>
      <c r="AE104" s="37">
        <v>216.499999999999</v>
      </c>
      <c r="AF104" s="52">
        <v>1.34</v>
      </c>
      <c r="AG104" s="53">
        <f t="shared" si="86"/>
        <v>9.99999999999999</v>
      </c>
      <c r="AI104" s="113"/>
      <c r="AJ104" s="77">
        <f t="shared" si="62"/>
        <v>229.3999999999991</v>
      </c>
      <c r="AK104" s="52">
        <f t="shared" si="63"/>
        <v>0.10000000000000063</v>
      </c>
      <c r="AL104" s="53">
        <f t="shared" si="87"/>
        <v>28.000000000000014</v>
      </c>
      <c r="AO104" s="65"/>
      <c r="AP104" s="66"/>
      <c r="AQ104" s="122"/>
      <c r="AR104" s="26"/>
      <c r="AS104" s="26"/>
      <c r="AT104" s="65"/>
      <c r="AU104" s="65"/>
      <c r="AV104" s="70"/>
      <c r="AW104" s="26"/>
      <c r="AX104" s="26"/>
      <c r="AY104" s="65"/>
      <c r="AZ104" s="65"/>
      <c r="BA104" s="70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</row>
    <row r="105" spans="1:63" ht="21">
      <c r="A105" s="74">
        <v>161.409999999999</v>
      </c>
      <c r="B105" s="75">
        <v>0.41</v>
      </c>
      <c r="C105" s="76">
        <f aca="true" t="shared" si="88" ref="C105:C114">C104+$E$14/10</f>
        <v>22.549999999999997</v>
      </c>
      <c r="D105" s="125"/>
      <c r="E105" s="113"/>
      <c r="F105" s="77">
        <v>259.909999999999</v>
      </c>
      <c r="G105" s="52">
        <v>0.91</v>
      </c>
      <c r="H105" s="78">
        <f aca="true" t="shared" si="89" ref="H105:H114">H104+$J$14/10</f>
        <v>33.399999999999956</v>
      </c>
      <c r="I105" s="125"/>
      <c r="J105" s="113"/>
      <c r="K105" s="80">
        <v>305.61</v>
      </c>
      <c r="L105" s="38">
        <v>1.61</v>
      </c>
      <c r="M105" s="81">
        <f aca="true" t="shared" si="90" ref="M105:M114">M104+$O$14/10</f>
        <v>9.250000000000002</v>
      </c>
      <c r="N105" s="115"/>
      <c r="O105" s="113"/>
      <c r="P105" s="51">
        <f t="shared" si="60"/>
        <v>292.20999999999907</v>
      </c>
      <c r="Q105" s="52">
        <v>0.21</v>
      </c>
      <c r="R105" s="53">
        <f aca="true" t="shared" si="91" ref="R105:R114">R104+$T$14/10</f>
        <v>12.539999999999992</v>
      </c>
      <c r="T105" s="113"/>
      <c r="U105" s="51">
        <f t="shared" si="61"/>
        <v>231.50999999999908</v>
      </c>
      <c r="V105" s="57">
        <v>1.09</v>
      </c>
      <c r="W105" s="56">
        <f aca="true" t="shared" si="92" ref="W105:W114">W104+$Y$14/10</f>
        <v>18.400000000000006</v>
      </c>
      <c r="Z105" s="84">
        <v>232.609999999999</v>
      </c>
      <c r="AA105" s="38">
        <v>0.61</v>
      </c>
      <c r="AB105" s="76">
        <f aca="true" t="shared" si="93" ref="AB105:AB114">AB104+$AD$14/10</f>
        <v>30.550000000000033</v>
      </c>
      <c r="AC105" s="126"/>
      <c r="AD105" s="125"/>
      <c r="AE105" s="74">
        <v>216.509999999999</v>
      </c>
      <c r="AF105" s="52">
        <v>1.35</v>
      </c>
      <c r="AG105" s="53">
        <f aca="true" t="shared" si="94" ref="AG105:AG114">AG104+$AI$14/10</f>
        <v>10.199999999999989</v>
      </c>
      <c r="AI105" s="113"/>
      <c r="AJ105" s="77">
        <f t="shared" si="62"/>
        <v>229.4099999999991</v>
      </c>
      <c r="AK105" s="52">
        <f t="shared" si="63"/>
        <v>0.11000000000000063</v>
      </c>
      <c r="AL105" s="53">
        <f aca="true" t="shared" si="95" ref="AL105:AL114">AL104+$AN$14/10</f>
        <v>28.550000000000015</v>
      </c>
      <c r="AO105" s="73"/>
      <c r="AP105" s="66"/>
      <c r="AQ105" s="122"/>
      <c r="AR105" s="26"/>
      <c r="AS105" s="26"/>
      <c r="AT105" s="65"/>
      <c r="AU105" s="65"/>
      <c r="AV105" s="70"/>
      <c r="AW105" s="26"/>
      <c r="AX105" s="26"/>
      <c r="AY105" s="73"/>
      <c r="AZ105" s="65"/>
      <c r="BA105" s="70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</row>
    <row r="106" spans="1:63" ht="21">
      <c r="A106" s="37">
        <v>161.419999999999</v>
      </c>
      <c r="B106" s="38">
        <v>0.42</v>
      </c>
      <c r="C106" s="76">
        <f t="shared" si="88"/>
        <v>23.099999999999998</v>
      </c>
      <c r="D106" s="125"/>
      <c r="E106" s="113"/>
      <c r="F106" s="89">
        <v>259.919999999999</v>
      </c>
      <c r="G106" s="52">
        <v>0.92</v>
      </c>
      <c r="H106" s="78">
        <f t="shared" si="89"/>
        <v>33.799999999999955</v>
      </c>
      <c r="I106" s="125"/>
      <c r="J106" s="113"/>
      <c r="K106" s="47">
        <v>305.62</v>
      </c>
      <c r="L106" s="38">
        <v>1.62</v>
      </c>
      <c r="M106" s="81">
        <f t="shared" si="90"/>
        <v>9.500000000000002</v>
      </c>
      <c r="N106" s="116"/>
      <c r="O106" s="113"/>
      <c r="P106" s="51">
        <f t="shared" si="60"/>
        <v>292.21999999999906</v>
      </c>
      <c r="Q106" s="52">
        <v>0.22</v>
      </c>
      <c r="R106" s="53">
        <f t="shared" si="91"/>
        <v>12.879999999999992</v>
      </c>
      <c r="T106" s="113"/>
      <c r="U106" s="51">
        <f t="shared" si="61"/>
        <v>231.51999999999907</v>
      </c>
      <c r="V106" s="55">
        <v>1.1</v>
      </c>
      <c r="W106" s="56">
        <f t="shared" si="92"/>
        <v>18.800000000000004</v>
      </c>
      <c r="Z106" s="84">
        <v>232.619999999999</v>
      </c>
      <c r="AA106" s="38">
        <v>0.62</v>
      </c>
      <c r="AB106" s="76">
        <f t="shared" si="93"/>
        <v>31.100000000000033</v>
      </c>
      <c r="AC106" s="126"/>
      <c r="AD106" s="125"/>
      <c r="AE106" s="37">
        <v>216.519999999999</v>
      </c>
      <c r="AF106" s="52">
        <v>1.36</v>
      </c>
      <c r="AG106" s="53">
        <f t="shared" si="94"/>
        <v>10.399999999999988</v>
      </c>
      <c r="AI106" s="113"/>
      <c r="AJ106" s="77">
        <f t="shared" si="62"/>
        <v>229.41999999999908</v>
      </c>
      <c r="AK106" s="52">
        <f t="shared" si="63"/>
        <v>0.12000000000000062</v>
      </c>
      <c r="AL106" s="53">
        <f t="shared" si="95"/>
        <v>29.100000000000016</v>
      </c>
      <c r="AO106" s="65"/>
      <c r="AP106" s="66"/>
      <c r="AQ106" s="122"/>
      <c r="AR106" s="26"/>
      <c r="AS106" s="26"/>
      <c r="AT106" s="65"/>
      <c r="AU106" s="65"/>
      <c r="AV106" s="70"/>
      <c r="AW106" s="26"/>
      <c r="AX106" s="26"/>
      <c r="AY106" s="65"/>
      <c r="AZ106" s="65"/>
      <c r="BA106" s="70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</row>
    <row r="107" spans="1:63" ht="21">
      <c r="A107" s="74">
        <v>161.429999999999</v>
      </c>
      <c r="B107" s="75">
        <v>0.43</v>
      </c>
      <c r="C107" s="76">
        <f t="shared" si="88"/>
        <v>23.65</v>
      </c>
      <c r="D107" s="125"/>
      <c r="E107" s="113"/>
      <c r="F107" s="77">
        <v>259.929999999999</v>
      </c>
      <c r="G107" s="52">
        <v>0.93</v>
      </c>
      <c r="H107" s="78">
        <f t="shared" si="89"/>
        <v>34.19999999999995</v>
      </c>
      <c r="I107" s="125"/>
      <c r="J107" s="113"/>
      <c r="K107" s="80">
        <v>305.63</v>
      </c>
      <c r="L107" s="38">
        <v>1.63</v>
      </c>
      <c r="M107" s="81">
        <f t="shared" si="90"/>
        <v>9.750000000000002</v>
      </c>
      <c r="N107" s="115"/>
      <c r="O107" s="113"/>
      <c r="P107" s="51">
        <f t="shared" si="60"/>
        <v>292.22999999999905</v>
      </c>
      <c r="Q107" s="52">
        <v>0.23</v>
      </c>
      <c r="R107" s="53">
        <f t="shared" si="91"/>
        <v>13.219999999999992</v>
      </c>
      <c r="T107" s="113"/>
      <c r="U107" s="51">
        <f t="shared" si="61"/>
        <v>231.52999999999906</v>
      </c>
      <c r="V107" s="57">
        <v>1.11</v>
      </c>
      <c r="W107" s="56">
        <f t="shared" si="92"/>
        <v>19.200000000000003</v>
      </c>
      <c r="Z107" s="84">
        <v>232.629999999999</v>
      </c>
      <c r="AA107" s="38">
        <v>0.63</v>
      </c>
      <c r="AB107" s="76">
        <f t="shared" si="93"/>
        <v>31.650000000000034</v>
      </c>
      <c r="AC107" s="126"/>
      <c r="AD107" s="125"/>
      <c r="AE107" s="74">
        <v>216.529999999999</v>
      </c>
      <c r="AF107" s="52">
        <v>1.37</v>
      </c>
      <c r="AG107" s="53">
        <f t="shared" si="94"/>
        <v>10.599999999999987</v>
      </c>
      <c r="AI107" s="113"/>
      <c r="AJ107" s="77">
        <f t="shared" si="62"/>
        <v>229.42999999999907</v>
      </c>
      <c r="AK107" s="52">
        <f t="shared" si="63"/>
        <v>0.13000000000000062</v>
      </c>
      <c r="AL107" s="53">
        <f t="shared" si="95"/>
        <v>29.650000000000016</v>
      </c>
      <c r="AO107" s="73"/>
      <c r="AP107" s="66"/>
      <c r="AQ107" s="122"/>
      <c r="AR107" s="26"/>
      <c r="AS107" s="26"/>
      <c r="AT107" s="65"/>
      <c r="AU107" s="65"/>
      <c r="AV107" s="70"/>
      <c r="AW107" s="26"/>
      <c r="AX107" s="26"/>
      <c r="AY107" s="73"/>
      <c r="AZ107" s="65"/>
      <c r="BA107" s="70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</row>
    <row r="108" spans="1:63" ht="21">
      <c r="A108" s="37">
        <v>161.439999999999</v>
      </c>
      <c r="B108" s="38">
        <v>0.44</v>
      </c>
      <c r="C108" s="76">
        <f t="shared" si="88"/>
        <v>24.2</v>
      </c>
      <c r="D108" s="125"/>
      <c r="E108" s="113"/>
      <c r="F108" s="89">
        <v>259.939999999999</v>
      </c>
      <c r="G108" s="52">
        <v>0.94</v>
      </c>
      <c r="H108" s="78">
        <f t="shared" si="89"/>
        <v>34.59999999999995</v>
      </c>
      <c r="I108" s="125"/>
      <c r="J108" s="113"/>
      <c r="K108" s="47">
        <v>305.64</v>
      </c>
      <c r="L108" s="38">
        <v>1.64</v>
      </c>
      <c r="M108" s="81">
        <f t="shared" si="90"/>
        <v>10.000000000000002</v>
      </c>
      <c r="N108" s="116"/>
      <c r="O108" s="113"/>
      <c r="P108" s="51">
        <f t="shared" si="60"/>
        <v>292.23999999999904</v>
      </c>
      <c r="Q108" s="52">
        <v>0.24</v>
      </c>
      <c r="R108" s="53">
        <f t="shared" si="91"/>
        <v>13.559999999999992</v>
      </c>
      <c r="T108" s="113"/>
      <c r="U108" s="51">
        <f t="shared" si="61"/>
        <v>231.53999999999905</v>
      </c>
      <c r="V108" s="55">
        <v>1.12</v>
      </c>
      <c r="W108" s="56">
        <f t="shared" si="92"/>
        <v>19.6</v>
      </c>
      <c r="Z108" s="84">
        <v>232.639999999999</v>
      </c>
      <c r="AA108" s="38">
        <v>0.64</v>
      </c>
      <c r="AB108" s="76">
        <f t="shared" si="93"/>
        <v>32.20000000000003</v>
      </c>
      <c r="AC108" s="126"/>
      <c r="AD108" s="125"/>
      <c r="AE108" s="37">
        <v>216.539999999999</v>
      </c>
      <c r="AF108" s="52">
        <v>1.38</v>
      </c>
      <c r="AG108" s="53">
        <f t="shared" si="94"/>
        <v>10.799999999999986</v>
      </c>
      <c r="AI108" s="113"/>
      <c r="AJ108" s="77">
        <f t="shared" si="62"/>
        <v>229.43999999999906</v>
      </c>
      <c r="AK108" s="52">
        <f t="shared" si="63"/>
        <v>0.14000000000000062</v>
      </c>
      <c r="AL108" s="53">
        <f t="shared" si="95"/>
        <v>30.200000000000017</v>
      </c>
      <c r="AO108" s="65"/>
      <c r="AP108" s="66"/>
      <c r="AQ108" s="122"/>
      <c r="AR108" s="26"/>
      <c r="AS108" s="26"/>
      <c r="AT108" s="65"/>
      <c r="AU108" s="65"/>
      <c r="AV108" s="70"/>
      <c r="AW108" s="26"/>
      <c r="AX108" s="26"/>
      <c r="AY108" s="65"/>
      <c r="AZ108" s="65"/>
      <c r="BA108" s="70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</row>
    <row r="109" spans="1:63" ht="21">
      <c r="A109" s="74">
        <v>161.449999999999</v>
      </c>
      <c r="B109" s="75">
        <v>0.45</v>
      </c>
      <c r="C109" s="76">
        <f t="shared" si="88"/>
        <v>24.75</v>
      </c>
      <c r="D109" s="125"/>
      <c r="E109" s="113"/>
      <c r="F109" s="77">
        <v>259.949999999999</v>
      </c>
      <c r="G109" s="52">
        <v>0.95</v>
      </c>
      <c r="H109" s="78">
        <f t="shared" si="89"/>
        <v>34.99999999999995</v>
      </c>
      <c r="I109" s="125"/>
      <c r="J109" s="113"/>
      <c r="K109" s="80">
        <v>305.65</v>
      </c>
      <c r="L109" s="38">
        <v>1.65</v>
      </c>
      <c r="M109" s="81">
        <f t="shared" si="90"/>
        <v>10.250000000000002</v>
      </c>
      <c r="O109" s="113"/>
      <c r="P109" s="51">
        <f t="shared" si="60"/>
        <v>292.24999999999903</v>
      </c>
      <c r="Q109" s="52">
        <v>0.25</v>
      </c>
      <c r="R109" s="53">
        <f t="shared" si="91"/>
        <v>13.899999999999991</v>
      </c>
      <c r="T109" s="113"/>
      <c r="U109" s="51">
        <f t="shared" si="61"/>
        <v>231.54999999999905</v>
      </c>
      <c r="V109" s="57">
        <v>1.13</v>
      </c>
      <c r="W109" s="56">
        <f t="shared" si="92"/>
        <v>20</v>
      </c>
      <c r="Z109" s="84">
        <v>232.649999999999</v>
      </c>
      <c r="AA109" s="38">
        <v>0.65</v>
      </c>
      <c r="AB109" s="76">
        <f t="shared" si="93"/>
        <v>32.75000000000003</v>
      </c>
      <c r="AC109" s="126"/>
      <c r="AD109" s="125"/>
      <c r="AE109" s="74">
        <v>216.549999999999</v>
      </c>
      <c r="AF109" s="52">
        <v>1.39</v>
      </c>
      <c r="AG109" s="53">
        <f t="shared" si="94"/>
        <v>10.999999999999986</v>
      </c>
      <c r="AI109" s="113"/>
      <c r="AJ109" s="77">
        <f t="shared" si="62"/>
        <v>229.44999999999905</v>
      </c>
      <c r="AK109" s="52">
        <f t="shared" si="63"/>
        <v>0.15000000000000063</v>
      </c>
      <c r="AL109" s="53">
        <f t="shared" si="95"/>
        <v>30.750000000000018</v>
      </c>
      <c r="AO109" s="73"/>
      <c r="AP109" s="66"/>
      <c r="AQ109" s="122"/>
      <c r="AR109" s="26"/>
      <c r="AS109" s="26"/>
      <c r="AT109" s="65"/>
      <c r="AU109" s="65"/>
      <c r="AV109" s="70"/>
      <c r="AW109" s="26"/>
      <c r="AX109" s="26"/>
      <c r="AY109" s="73"/>
      <c r="AZ109" s="65"/>
      <c r="BA109" s="70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</row>
    <row r="110" spans="1:63" ht="21">
      <c r="A110" s="37">
        <v>161.459999999999</v>
      </c>
      <c r="B110" s="38">
        <v>0.46</v>
      </c>
      <c r="C110" s="76">
        <f t="shared" si="88"/>
        <v>25.3</v>
      </c>
      <c r="D110" s="125"/>
      <c r="E110" s="113"/>
      <c r="F110" s="89">
        <v>259.959999999999</v>
      </c>
      <c r="G110" s="52">
        <v>0.96</v>
      </c>
      <c r="H110" s="78">
        <f t="shared" si="89"/>
        <v>35.39999999999995</v>
      </c>
      <c r="I110" s="125"/>
      <c r="J110" s="113"/>
      <c r="K110" s="47">
        <v>305.66</v>
      </c>
      <c r="L110" s="38">
        <v>1.66</v>
      </c>
      <c r="M110" s="81">
        <f t="shared" si="90"/>
        <v>10.500000000000002</v>
      </c>
      <c r="O110" s="113"/>
      <c r="P110" s="51">
        <f t="shared" si="60"/>
        <v>292.259999999999</v>
      </c>
      <c r="Q110" s="52">
        <v>0.26</v>
      </c>
      <c r="R110" s="53">
        <f t="shared" si="91"/>
        <v>14.239999999999991</v>
      </c>
      <c r="T110" s="113"/>
      <c r="U110" s="51">
        <f t="shared" si="61"/>
        <v>231.55999999999904</v>
      </c>
      <c r="V110" s="55">
        <v>1.14</v>
      </c>
      <c r="W110" s="56">
        <f t="shared" si="92"/>
        <v>20.4</v>
      </c>
      <c r="Z110" s="84">
        <v>232.659999999999</v>
      </c>
      <c r="AA110" s="38">
        <v>0.66</v>
      </c>
      <c r="AB110" s="76">
        <f t="shared" si="93"/>
        <v>33.300000000000026</v>
      </c>
      <c r="AC110" s="126"/>
      <c r="AD110" s="125"/>
      <c r="AE110" s="37">
        <v>216.559999999999</v>
      </c>
      <c r="AF110" s="52">
        <v>1.4</v>
      </c>
      <c r="AG110" s="53">
        <f t="shared" si="94"/>
        <v>11.199999999999985</v>
      </c>
      <c r="AI110" s="113"/>
      <c r="AJ110" s="77">
        <f t="shared" si="62"/>
        <v>229.45999999999904</v>
      </c>
      <c r="AK110" s="52">
        <f t="shared" si="63"/>
        <v>0.16000000000000064</v>
      </c>
      <c r="AL110" s="53">
        <f t="shared" si="95"/>
        <v>31.30000000000002</v>
      </c>
      <c r="AO110" s="65"/>
      <c r="AP110" s="66"/>
      <c r="AQ110" s="122"/>
      <c r="AR110" s="26"/>
      <c r="AS110" s="26"/>
      <c r="AT110" s="65"/>
      <c r="AU110" s="65"/>
      <c r="AV110" s="70"/>
      <c r="AW110" s="26"/>
      <c r="AX110" s="26"/>
      <c r="AY110" s="65"/>
      <c r="AZ110" s="65"/>
      <c r="BA110" s="70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</row>
    <row r="111" spans="1:63" ht="21">
      <c r="A111" s="74">
        <v>161.469999999999</v>
      </c>
      <c r="B111" s="75">
        <v>0.47</v>
      </c>
      <c r="C111" s="76">
        <f t="shared" si="88"/>
        <v>25.85</v>
      </c>
      <c r="D111" s="125"/>
      <c r="E111" s="113"/>
      <c r="F111" s="77">
        <v>259.969999999999</v>
      </c>
      <c r="G111" s="52">
        <v>0.97</v>
      </c>
      <c r="H111" s="78">
        <f t="shared" si="89"/>
        <v>35.79999999999995</v>
      </c>
      <c r="I111" s="125"/>
      <c r="J111" s="113"/>
      <c r="K111" s="80">
        <v>305.67</v>
      </c>
      <c r="L111" s="38">
        <v>1.67</v>
      </c>
      <c r="M111" s="81">
        <f t="shared" si="90"/>
        <v>10.750000000000002</v>
      </c>
      <c r="O111" s="113"/>
      <c r="P111" s="51">
        <f t="shared" si="60"/>
        <v>292.269999999999</v>
      </c>
      <c r="Q111" s="52">
        <v>0.27</v>
      </c>
      <c r="R111" s="53">
        <f t="shared" si="91"/>
        <v>14.579999999999991</v>
      </c>
      <c r="T111" s="113"/>
      <c r="U111" s="51">
        <f t="shared" si="61"/>
        <v>231.56999999999903</v>
      </c>
      <c r="V111" s="57">
        <v>1.15</v>
      </c>
      <c r="W111" s="56">
        <f t="shared" si="92"/>
        <v>20.799999999999997</v>
      </c>
      <c r="Z111" s="84">
        <v>232.669999999999</v>
      </c>
      <c r="AA111" s="38">
        <v>0.67</v>
      </c>
      <c r="AB111" s="76">
        <f t="shared" si="93"/>
        <v>33.85000000000002</v>
      </c>
      <c r="AC111" s="126"/>
      <c r="AD111" s="125"/>
      <c r="AE111" s="74">
        <v>216.569999999999</v>
      </c>
      <c r="AF111" s="52">
        <v>1.41</v>
      </c>
      <c r="AG111" s="53">
        <f t="shared" si="94"/>
        <v>11.399999999999984</v>
      </c>
      <c r="AI111" s="113"/>
      <c r="AJ111" s="77">
        <f t="shared" si="62"/>
        <v>229.46999999999903</v>
      </c>
      <c r="AK111" s="52">
        <f t="shared" si="63"/>
        <v>0.17000000000000065</v>
      </c>
      <c r="AL111" s="53">
        <f t="shared" si="95"/>
        <v>31.85000000000002</v>
      </c>
      <c r="AO111" s="73"/>
      <c r="AP111" s="66"/>
      <c r="AQ111" s="122"/>
      <c r="AR111" s="26"/>
      <c r="AS111" s="26"/>
      <c r="AT111" s="65"/>
      <c r="AU111" s="65"/>
      <c r="AV111" s="70"/>
      <c r="AW111" s="26"/>
      <c r="AX111" s="26"/>
      <c r="AY111" s="73"/>
      <c r="AZ111" s="65"/>
      <c r="BA111" s="70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</row>
    <row r="112" spans="1:63" ht="21">
      <c r="A112" s="37">
        <v>161.479999999999</v>
      </c>
      <c r="B112" s="38">
        <v>0.48</v>
      </c>
      <c r="C112" s="76">
        <f t="shared" si="88"/>
        <v>26.400000000000002</v>
      </c>
      <c r="D112" s="125"/>
      <c r="E112" s="113"/>
      <c r="F112" s="89">
        <v>259.979999999999</v>
      </c>
      <c r="G112" s="52">
        <v>0.98</v>
      </c>
      <c r="H112" s="78">
        <f t="shared" si="89"/>
        <v>36.199999999999946</v>
      </c>
      <c r="I112" s="125"/>
      <c r="J112" s="113"/>
      <c r="K112" s="47">
        <v>305.68</v>
      </c>
      <c r="L112" s="38">
        <v>1.68</v>
      </c>
      <c r="M112" s="81">
        <f t="shared" si="90"/>
        <v>11.000000000000002</v>
      </c>
      <c r="O112" s="113"/>
      <c r="P112" s="51">
        <f t="shared" si="60"/>
        <v>292.279999999999</v>
      </c>
      <c r="Q112" s="52">
        <v>0.28</v>
      </c>
      <c r="R112" s="53">
        <f t="shared" si="91"/>
        <v>14.919999999999991</v>
      </c>
      <c r="T112" s="113"/>
      <c r="U112" s="51">
        <f t="shared" si="61"/>
        <v>231.57999999999902</v>
      </c>
      <c r="V112" s="55">
        <v>1.16</v>
      </c>
      <c r="W112" s="56">
        <f t="shared" si="92"/>
        <v>21.199999999999996</v>
      </c>
      <c r="Z112" s="84">
        <v>232.679999999999</v>
      </c>
      <c r="AA112" s="38">
        <v>0.68</v>
      </c>
      <c r="AB112" s="76">
        <f t="shared" si="93"/>
        <v>34.40000000000002</v>
      </c>
      <c r="AC112" s="126"/>
      <c r="AD112" s="125"/>
      <c r="AE112" s="37">
        <v>216.579999999999</v>
      </c>
      <c r="AF112" s="52">
        <v>1.42</v>
      </c>
      <c r="AG112" s="53">
        <f t="shared" si="94"/>
        <v>11.599999999999984</v>
      </c>
      <c r="AI112" s="113"/>
      <c r="AJ112" s="77">
        <f t="shared" si="62"/>
        <v>229.47999999999902</v>
      </c>
      <c r="AK112" s="52">
        <f t="shared" si="63"/>
        <v>0.18000000000000066</v>
      </c>
      <c r="AL112" s="53">
        <f t="shared" si="95"/>
        <v>32.40000000000002</v>
      </c>
      <c r="AO112" s="65"/>
      <c r="AP112" s="66"/>
      <c r="AQ112" s="122"/>
      <c r="AR112" s="26"/>
      <c r="AS112" s="26"/>
      <c r="AT112" s="65"/>
      <c r="AU112" s="65"/>
      <c r="AV112" s="70"/>
      <c r="AW112" s="26"/>
      <c r="AX112" s="26"/>
      <c r="AY112" s="65"/>
      <c r="AZ112" s="65"/>
      <c r="BA112" s="70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</row>
    <row r="113" spans="1:63" ht="21">
      <c r="A113" s="74">
        <v>161.489999999999</v>
      </c>
      <c r="B113" s="75">
        <v>0.49</v>
      </c>
      <c r="C113" s="76">
        <f t="shared" si="88"/>
        <v>26.950000000000003</v>
      </c>
      <c r="D113" s="125"/>
      <c r="E113" s="113"/>
      <c r="F113" s="77">
        <v>259.989999999999</v>
      </c>
      <c r="G113" s="52">
        <v>0.99</v>
      </c>
      <c r="H113" s="78">
        <f t="shared" si="89"/>
        <v>36.599999999999945</v>
      </c>
      <c r="I113" s="125"/>
      <c r="J113" s="113"/>
      <c r="K113" s="80">
        <v>305.69</v>
      </c>
      <c r="L113" s="38">
        <v>1.69</v>
      </c>
      <c r="M113" s="81">
        <f t="shared" si="90"/>
        <v>11.250000000000002</v>
      </c>
      <c r="O113" s="113"/>
      <c r="P113" s="51">
        <f t="shared" si="60"/>
        <v>292.289999999999</v>
      </c>
      <c r="Q113" s="52">
        <v>0.29</v>
      </c>
      <c r="R113" s="53">
        <f t="shared" si="91"/>
        <v>15.259999999999991</v>
      </c>
      <c r="T113" s="113"/>
      <c r="U113" s="51">
        <f t="shared" si="61"/>
        <v>231.589999999999</v>
      </c>
      <c r="V113" s="57">
        <v>1.17</v>
      </c>
      <c r="W113" s="56">
        <f t="shared" si="92"/>
        <v>21.599999999999994</v>
      </c>
      <c r="Z113" s="84">
        <v>232.689999999999</v>
      </c>
      <c r="AA113" s="38">
        <v>0.69</v>
      </c>
      <c r="AB113" s="76">
        <f t="shared" si="93"/>
        <v>34.95000000000002</v>
      </c>
      <c r="AC113" s="126"/>
      <c r="AD113" s="125"/>
      <c r="AE113" s="74">
        <v>216.589999999999</v>
      </c>
      <c r="AF113" s="52">
        <v>1.43</v>
      </c>
      <c r="AG113" s="53">
        <f t="shared" si="94"/>
        <v>11.799999999999983</v>
      </c>
      <c r="AI113" s="113"/>
      <c r="AJ113" s="77">
        <f t="shared" si="62"/>
        <v>229.48999999999901</v>
      </c>
      <c r="AK113" s="52">
        <f t="shared" si="63"/>
        <v>0.19000000000000067</v>
      </c>
      <c r="AL113" s="53">
        <f t="shared" si="95"/>
        <v>32.95000000000002</v>
      </c>
      <c r="AO113" s="73"/>
      <c r="AP113" s="66"/>
      <c r="AQ113" s="122"/>
      <c r="AR113" s="26"/>
      <c r="AS113" s="26"/>
      <c r="AT113" s="65"/>
      <c r="AU113" s="65"/>
      <c r="AV113" s="70"/>
      <c r="AW113" s="26"/>
      <c r="AX113" s="26"/>
      <c r="AY113" s="73"/>
      <c r="AZ113" s="65"/>
      <c r="BA113" s="70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</row>
    <row r="114" spans="1:63" ht="21">
      <c r="A114" s="37">
        <v>161.499999999999</v>
      </c>
      <c r="B114" s="38">
        <v>0.5</v>
      </c>
      <c r="C114" s="76">
        <f t="shared" si="88"/>
        <v>27.500000000000004</v>
      </c>
      <c r="D114" s="125"/>
      <c r="E114" s="113"/>
      <c r="F114" s="196">
        <v>259.999999999999</v>
      </c>
      <c r="G114" s="197">
        <v>1</v>
      </c>
      <c r="H114" s="198">
        <f t="shared" si="89"/>
        <v>36.99999999999994</v>
      </c>
      <c r="I114" s="125"/>
      <c r="J114" s="113"/>
      <c r="K114" s="47">
        <v>305.7</v>
      </c>
      <c r="L114" s="38">
        <v>1.7</v>
      </c>
      <c r="M114" s="81">
        <f t="shared" si="90"/>
        <v>11.500000000000002</v>
      </c>
      <c r="O114" s="113"/>
      <c r="P114" s="51">
        <f t="shared" si="60"/>
        <v>292.299999999999</v>
      </c>
      <c r="Q114" s="52">
        <v>0.3</v>
      </c>
      <c r="R114" s="53">
        <f t="shared" si="91"/>
        <v>15.59999999999999</v>
      </c>
      <c r="T114" s="113"/>
      <c r="U114" s="51">
        <f t="shared" si="61"/>
        <v>231.599999999999</v>
      </c>
      <c r="V114" s="55">
        <v>1.18</v>
      </c>
      <c r="W114" s="56">
        <f t="shared" si="92"/>
        <v>21.999999999999993</v>
      </c>
      <c r="Z114" s="84">
        <v>232.699999999999</v>
      </c>
      <c r="AA114" s="38">
        <v>0.7</v>
      </c>
      <c r="AB114" s="76">
        <f t="shared" si="93"/>
        <v>35.500000000000014</v>
      </c>
      <c r="AC114" s="126"/>
      <c r="AD114" s="125"/>
      <c r="AE114" s="37">
        <v>216.599999999999</v>
      </c>
      <c r="AF114" s="52">
        <v>1.44</v>
      </c>
      <c r="AG114" s="53">
        <f t="shared" si="94"/>
        <v>11.999999999999982</v>
      </c>
      <c r="AI114" s="113"/>
      <c r="AJ114" s="77">
        <f t="shared" si="62"/>
        <v>229.499999999999</v>
      </c>
      <c r="AK114" s="52">
        <f t="shared" si="63"/>
        <v>0.20000000000000068</v>
      </c>
      <c r="AL114" s="53">
        <f t="shared" si="95"/>
        <v>33.500000000000014</v>
      </c>
      <c r="AO114" s="65"/>
      <c r="AP114" s="66"/>
      <c r="AQ114" s="122"/>
      <c r="AR114" s="26"/>
      <c r="AS114" s="26"/>
      <c r="AT114" s="65"/>
      <c r="AU114" s="65"/>
      <c r="AV114" s="70"/>
      <c r="AW114" s="26"/>
      <c r="AX114" s="26"/>
      <c r="AY114" s="65"/>
      <c r="AZ114" s="65"/>
      <c r="BA114" s="70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</row>
    <row r="115" spans="1:63" ht="21">
      <c r="A115" s="74">
        <v>161.509999999999</v>
      </c>
      <c r="B115" s="75">
        <v>0.51</v>
      </c>
      <c r="C115" s="76">
        <f aca="true" t="shared" si="96" ref="C115:C124">C114+$E$15/10</f>
        <v>28.050000000000004</v>
      </c>
      <c r="D115" s="125"/>
      <c r="E115" s="113"/>
      <c r="F115" s="77">
        <v>260.009999999999</v>
      </c>
      <c r="G115" s="52">
        <v>1.01</v>
      </c>
      <c r="H115" s="78">
        <f aca="true" t="shared" si="97" ref="H115:H124">H114+$J$15/10</f>
        <v>37.39999999999994</v>
      </c>
      <c r="I115" s="125"/>
      <c r="J115" s="113"/>
      <c r="K115" s="80">
        <v>305.71</v>
      </c>
      <c r="L115" s="38">
        <v>1.71</v>
      </c>
      <c r="M115" s="81">
        <f aca="true" t="shared" si="98" ref="M115:M124">M114+$O$15/10</f>
        <v>11.750000000000002</v>
      </c>
      <c r="O115" s="113"/>
      <c r="P115" s="51">
        <f t="shared" si="60"/>
        <v>292.309999999999</v>
      </c>
      <c r="Q115" s="52">
        <v>0.31</v>
      </c>
      <c r="R115" s="53">
        <f aca="true" t="shared" si="99" ref="R115:R124">R114+$T$15/10</f>
        <v>16.019999999999992</v>
      </c>
      <c r="T115" s="113"/>
      <c r="U115" s="51">
        <f t="shared" si="61"/>
        <v>231.609999999999</v>
      </c>
      <c r="V115" s="57">
        <v>1.19</v>
      </c>
      <c r="W115" s="56">
        <f aca="true" t="shared" si="100" ref="W115:W124">W114+$Y$15/10</f>
        <v>22.39999999999999</v>
      </c>
      <c r="Z115" s="84">
        <v>232.709999999999</v>
      </c>
      <c r="AA115" s="38">
        <v>0.71</v>
      </c>
      <c r="AB115" s="76">
        <f aca="true" t="shared" si="101" ref="AB115:AB124">AB114+$AD$15/10</f>
        <v>36.05000000000001</v>
      </c>
      <c r="AC115" s="126"/>
      <c r="AD115" s="125"/>
      <c r="AE115" s="74">
        <v>216.609999999999</v>
      </c>
      <c r="AF115" s="52">
        <v>1.45</v>
      </c>
      <c r="AG115" s="53">
        <f aca="true" t="shared" si="102" ref="AG115:AG124">AG114+$AI$15/10</f>
        <v>12.299999999999983</v>
      </c>
      <c r="AI115" s="113"/>
      <c r="AJ115" s="77">
        <f t="shared" si="62"/>
        <v>229.509999999999</v>
      </c>
      <c r="AK115" s="52">
        <f t="shared" si="63"/>
        <v>0.21000000000000069</v>
      </c>
      <c r="AL115" s="53">
        <f aca="true" t="shared" si="103" ref="AL115:AL124">AL114+$AN$15/10</f>
        <v>34.05000000000001</v>
      </c>
      <c r="AO115" s="73"/>
      <c r="AP115" s="66"/>
      <c r="AQ115" s="122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</row>
    <row r="116" spans="1:63" ht="21">
      <c r="A116" s="37">
        <v>161.519999999999</v>
      </c>
      <c r="B116" s="38">
        <v>0.52</v>
      </c>
      <c r="C116" s="76">
        <f t="shared" si="96"/>
        <v>28.600000000000005</v>
      </c>
      <c r="D116" s="125"/>
      <c r="E116" s="113"/>
      <c r="F116" s="89">
        <v>260.019999999999</v>
      </c>
      <c r="G116" s="52">
        <v>1.02</v>
      </c>
      <c r="H116" s="78">
        <f t="shared" si="97"/>
        <v>37.79999999999994</v>
      </c>
      <c r="I116" s="125"/>
      <c r="J116" s="113"/>
      <c r="K116" s="47">
        <v>305.72</v>
      </c>
      <c r="L116" s="38">
        <v>1.72</v>
      </c>
      <c r="M116" s="81">
        <f t="shared" si="98"/>
        <v>12.000000000000002</v>
      </c>
      <c r="O116" s="113"/>
      <c r="P116" s="51">
        <f t="shared" si="60"/>
        <v>292.31999999999897</v>
      </c>
      <c r="Q116" s="52">
        <v>0.32</v>
      </c>
      <c r="R116" s="53">
        <f t="shared" si="99"/>
        <v>16.439999999999994</v>
      </c>
      <c r="T116" s="113"/>
      <c r="U116" s="51">
        <f t="shared" si="61"/>
        <v>231.61999999999898</v>
      </c>
      <c r="V116" s="55">
        <v>1.2</v>
      </c>
      <c r="W116" s="56">
        <f t="shared" si="100"/>
        <v>22.79999999999999</v>
      </c>
      <c r="Z116" s="84">
        <v>232.719999999999</v>
      </c>
      <c r="AA116" s="38">
        <v>0.72</v>
      </c>
      <c r="AB116" s="76">
        <f t="shared" si="101"/>
        <v>36.60000000000001</v>
      </c>
      <c r="AC116" s="126"/>
      <c r="AD116" s="125"/>
      <c r="AE116" s="37">
        <v>216.619999999999</v>
      </c>
      <c r="AF116" s="52">
        <v>1.46</v>
      </c>
      <c r="AG116" s="53">
        <f t="shared" si="102"/>
        <v>12.599999999999984</v>
      </c>
      <c r="AI116" s="113"/>
      <c r="AJ116" s="77">
        <f t="shared" si="62"/>
        <v>229.519999999999</v>
      </c>
      <c r="AK116" s="52">
        <f t="shared" si="63"/>
        <v>0.2200000000000007</v>
      </c>
      <c r="AL116" s="53">
        <f t="shared" si="103"/>
        <v>34.60000000000001</v>
      </c>
      <c r="AO116" s="65"/>
      <c r="AP116" s="66"/>
      <c r="AQ116" s="122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</row>
    <row r="117" spans="1:63" ht="21">
      <c r="A117" s="74">
        <v>161.529999999999</v>
      </c>
      <c r="B117" s="75">
        <v>0.53</v>
      </c>
      <c r="C117" s="76">
        <f t="shared" si="96"/>
        <v>29.150000000000006</v>
      </c>
      <c r="D117" s="125"/>
      <c r="E117" s="113"/>
      <c r="F117" s="77">
        <v>260.029999999999</v>
      </c>
      <c r="G117" s="52">
        <v>1.03</v>
      </c>
      <c r="H117" s="78">
        <f t="shared" si="97"/>
        <v>38.19999999999994</v>
      </c>
      <c r="I117" s="125"/>
      <c r="J117" s="113"/>
      <c r="K117" s="80">
        <v>305.73</v>
      </c>
      <c r="L117" s="38">
        <v>1.73</v>
      </c>
      <c r="M117" s="81">
        <f t="shared" si="98"/>
        <v>12.250000000000002</v>
      </c>
      <c r="O117" s="113"/>
      <c r="P117" s="51">
        <f t="shared" si="60"/>
        <v>292.32999999999896</v>
      </c>
      <c r="Q117" s="52">
        <v>0.33</v>
      </c>
      <c r="R117" s="53">
        <f t="shared" si="99"/>
        <v>16.859999999999996</v>
      </c>
      <c r="T117" s="113"/>
      <c r="U117" s="51">
        <f t="shared" si="61"/>
        <v>231.62999999999897</v>
      </c>
      <c r="V117" s="57">
        <v>1.21</v>
      </c>
      <c r="W117" s="56">
        <f t="shared" si="100"/>
        <v>23.19999999999999</v>
      </c>
      <c r="Z117" s="84">
        <v>232.729999999999</v>
      </c>
      <c r="AA117" s="38">
        <v>0.73</v>
      </c>
      <c r="AB117" s="76">
        <f t="shared" si="101"/>
        <v>37.150000000000006</v>
      </c>
      <c r="AC117" s="126"/>
      <c r="AD117" s="125"/>
      <c r="AE117" s="74">
        <v>216.629999999999</v>
      </c>
      <c r="AF117" s="52">
        <v>1.47</v>
      </c>
      <c r="AG117" s="53">
        <f t="shared" si="102"/>
        <v>12.899999999999984</v>
      </c>
      <c r="AI117" s="113"/>
      <c r="AJ117" s="77">
        <f t="shared" si="62"/>
        <v>229.52999999999898</v>
      </c>
      <c r="AK117" s="52">
        <f t="shared" si="63"/>
        <v>0.2300000000000007</v>
      </c>
      <c r="AL117" s="53">
        <f t="shared" si="103"/>
        <v>35.150000000000006</v>
      </c>
      <c r="AO117" s="73"/>
      <c r="AP117" s="66"/>
      <c r="AQ117" s="122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</row>
    <row r="118" spans="1:63" ht="21">
      <c r="A118" s="37">
        <v>161.539999999999</v>
      </c>
      <c r="B118" s="38">
        <v>0.54</v>
      </c>
      <c r="C118" s="76">
        <f t="shared" si="96"/>
        <v>29.700000000000006</v>
      </c>
      <c r="D118" s="125"/>
      <c r="E118" s="113"/>
      <c r="F118" s="89">
        <v>260.039999999999</v>
      </c>
      <c r="G118" s="52">
        <v>1.04</v>
      </c>
      <c r="H118" s="78">
        <f t="shared" si="97"/>
        <v>38.59999999999994</v>
      </c>
      <c r="I118" s="125"/>
      <c r="J118" s="113"/>
      <c r="K118" s="47">
        <v>305.74</v>
      </c>
      <c r="L118" s="38">
        <v>1.74</v>
      </c>
      <c r="M118" s="81">
        <f t="shared" si="98"/>
        <v>12.500000000000002</v>
      </c>
      <c r="O118" s="113"/>
      <c r="P118" s="51">
        <f t="shared" si="60"/>
        <v>292.33999999999895</v>
      </c>
      <c r="Q118" s="52">
        <v>0.34</v>
      </c>
      <c r="R118" s="53">
        <f t="shared" si="99"/>
        <v>17.279999999999998</v>
      </c>
      <c r="T118" s="113"/>
      <c r="U118" s="51">
        <f t="shared" si="61"/>
        <v>231.63999999999896</v>
      </c>
      <c r="V118" s="55">
        <v>1.22</v>
      </c>
      <c r="W118" s="56">
        <f t="shared" si="100"/>
        <v>23.599999999999987</v>
      </c>
      <c r="Z118" s="84">
        <v>232.739999999999</v>
      </c>
      <c r="AA118" s="38">
        <v>0.74</v>
      </c>
      <c r="AB118" s="76">
        <f t="shared" si="101"/>
        <v>37.7</v>
      </c>
      <c r="AC118" s="126"/>
      <c r="AD118" s="125"/>
      <c r="AE118" s="37">
        <v>216.639999999999</v>
      </c>
      <c r="AF118" s="52">
        <v>1.48</v>
      </c>
      <c r="AG118" s="53">
        <f t="shared" si="102"/>
        <v>13.199999999999985</v>
      </c>
      <c r="AI118" s="113"/>
      <c r="AJ118" s="77">
        <f t="shared" si="62"/>
        <v>229.53999999999897</v>
      </c>
      <c r="AK118" s="52">
        <f t="shared" si="63"/>
        <v>0.2400000000000007</v>
      </c>
      <c r="AL118" s="53">
        <f t="shared" si="103"/>
        <v>35.7</v>
      </c>
      <c r="AO118" s="65"/>
      <c r="AP118" s="66"/>
      <c r="AQ118" s="122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</row>
    <row r="119" spans="1:63" ht="21">
      <c r="A119" s="74">
        <v>161.549999999999</v>
      </c>
      <c r="B119" s="75">
        <v>0.55</v>
      </c>
      <c r="C119" s="76">
        <f t="shared" si="96"/>
        <v>30.250000000000007</v>
      </c>
      <c r="D119" s="125"/>
      <c r="E119" s="113"/>
      <c r="F119" s="77">
        <v>260.049999999999</v>
      </c>
      <c r="G119" s="52">
        <v>1.05</v>
      </c>
      <c r="H119" s="78">
        <f t="shared" si="97"/>
        <v>38.999999999999936</v>
      </c>
      <c r="I119" s="125"/>
      <c r="J119" s="113"/>
      <c r="K119" s="80">
        <v>305.75</v>
      </c>
      <c r="L119" s="38">
        <v>1.75</v>
      </c>
      <c r="M119" s="81">
        <f t="shared" si="98"/>
        <v>12.750000000000002</v>
      </c>
      <c r="O119" s="113"/>
      <c r="P119" s="51">
        <f t="shared" si="60"/>
        <v>292.34999999999894</v>
      </c>
      <c r="Q119" s="52">
        <v>0.35</v>
      </c>
      <c r="R119" s="53">
        <f t="shared" si="99"/>
        <v>17.7</v>
      </c>
      <c r="T119" s="113"/>
      <c r="U119" s="51">
        <f t="shared" si="61"/>
        <v>231.64999999999895</v>
      </c>
      <c r="V119" s="57">
        <v>1.23</v>
      </c>
      <c r="W119" s="56">
        <f t="shared" si="100"/>
        <v>23.999999999999986</v>
      </c>
      <c r="Z119" s="84">
        <v>232.749999999999</v>
      </c>
      <c r="AA119" s="38">
        <v>0.75</v>
      </c>
      <c r="AB119" s="76">
        <f t="shared" si="101"/>
        <v>38.25</v>
      </c>
      <c r="AC119" s="126"/>
      <c r="AD119" s="125"/>
      <c r="AE119" s="74">
        <v>216.649999999999</v>
      </c>
      <c r="AF119" s="52">
        <v>1.49</v>
      </c>
      <c r="AG119" s="53">
        <f t="shared" si="102"/>
        <v>13.499999999999986</v>
      </c>
      <c r="AI119" s="113"/>
      <c r="AJ119" s="77">
        <f t="shared" si="62"/>
        <v>229.54999999999896</v>
      </c>
      <c r="AK119" s="52">
        <f t="shared" si="63"/>
        <v>0.2500000000000007</v>
      </c>
      <c r="AL119" s="53">
        <f t="shared" si="103"/>
        <v>36.25</v>
      </c>
      <c r="AO119" s="73"/>
      <c r="AP119" s="66"/>
      <c r="AQ119" s="122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</row>
    <row r="120" spans="1:63" ht="21">
      <c r="A120" s="37">
        <v>161.559999999999</v>
      </c>
      <c r="B120" s="38">
        <v>0.56</v>
      </c>
      <c r="C120" s="76">
        <f t="shared" si="96"/>
        <v>30.800000000000008</v>
      </c>
      <c r="D120" s="125"/>
      <c r="E120" s="113"/>
      <c r="F120" s="89">
        <v>260.059999999999</v>
      </c>
      <c r="G120" s="52">
        <v>1.06</v>
      </c>
      <c r="H120" s="78">
        <f t="shared" si="97"/>
        <v>39.399999999999935</v>
      </c>
      <c r="I120" s="125"/>
      <c r="J120" s="113"/>
      <c r="K120" s="47">
        <v>305.76</v>
      </c>
      <c r="L120" s="38">
        <v>1.76</v>
      </c>
      <c r="M120" s="81">
        <f t="shared" si="98"/>
        <v>13.000000000000002</v>
      </c>
      <c r="O120" s="113"/>
      <c r="P120" s="51">
        <f t="shared" si="60"/>
        <v>292.35999999999893</v>
      </c>
      <c r="Q120" s="52">
        <v>0.36</v>
      </c>
      <c r="R120" s="53">
        <f t="shared" si="99"/>
        <v>18.12</v>
      </c>
      <c r="T120" s="113"/>
      <c r="U120" s="51">
        <f t="shared" si="61"/>
        <v>231.65999999999894</v>
      </c>
      <c r="V120" s="55">
        <v>1.24</v>
      </c>
      <c r="W120" s="56">
        <f t="shared" si="100"/>
        <v>24.399999999999984</v>
      </c>
      <c r="Z120" s="84">
        <v>232.759999999999</v>
      </c>
      <c r="AA120" s="38">
        <v>0.76</v>
      </c>
      <c r="AB120" s="76">
        <f t="shared" si="101"/>
        <v>38.8</v>
      </c>
      <c r="AC120" s="126"/>
      <c r="AD120" s="125"/>
      <c r="AE120" s="37">
        <v>216.659999999999</v>
      </c>
      <c r="AF120" s="52">
        <v>1.5</v>
      </c>
      <c r="AG120" s="53">
        <f t="shared" si="102"/>
        <v>13.799999999999986</v>
      </c>
      <c r="AI120" s="113"/>
      <c r="AJ120" s="77">
        <f t="shared" si="62"/>
        <v>229.55999999999895</v>
      </c>
      <c r="AK120" s="52">
        <f t="shared" si="63"/>
        <v>0.26000000000000073</v>
      </c>
      <c r="AL120" s="53">
        <f t="shared" si="103"/>
        <v>36.8</v>
      </c>
      <c r="AO120" s="65"/>
      <c r="AP120" s="66"/>
      <c r="AQ120" s="122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</row>
    <row r="121" spans="1:63" ht="21">
      <c r="A121" s="74">
        <v>161.569999999999</v>
      </c>
      <c r="B121" s="75">
        <v>0.57</v>
      </c>
      <c r="C121" s="76">
        <f t="shared" si="96"/>
        <v>31.35000000000001</v>
      </c>
      <c r="D121" s="125"/>
      <c r="E121" s="113"/>
      <c r="F121" s="77">
        <v>260.069999999999</v>
      </c>
      <c r="G121" s="52">
        <v>1.07</v>
      </c>
      <c r="H121" s="78">
        <f t="shared" si="97"/>
        <v>39.79999999999993</v>
      </c>
      <c r="I121" s="125"/>
      <c r="J121" s="113"/>
      <c r="K121" s="80">
        <v>305.77</v>
      </c>
      <c r="L121" s="38">
        <v>1.77</v>
      </c>
      <c r="M121" s="81">
        <f t="shared" si="98"/>
        <v>13.250000000000002</v>
      </c>
      <c r="O121" s="113"/>
      <c r="P121" s="51">
        <f t="shared" si="60"/>
        <v>292.3699999999989</v>
      </c>
      <c r="Q121" s="52">
        <v>0.37</v>
      </c>
      <c r="R121" s="53">
        <f t="shared" si="99"/>
        <v>18.540000000000003</v>
      </c>
      <c r="T121" s="113"/>
      <c r="U121" s="51">
        <f t="shared" si="61"/>
        <v>231.66999999999894</v>
      </c>
      <c r="V121" s="57">
        <v>1.25</v>
      </c>
      <c r="W121" s="56">
        <f t="shared" si="100"/>
        <v>24.799999999999983</v>
      </c>
      <c r="Z121" s="84">
        <v>232.769999999999</v>
      </c>
      <c r="AA121" s="38">
        <v>0.77</v>
      </c>
      <c r="AB121" s="76">
        <f t="shared" si="101"/>
        <v>39.349999999999994</v>
      </c>
      <c r="AC121" s="126"/>
      <c r="AD121" s="125"/>
      <c r="AE121" s="74">
        <v>216.669999999999</v>
      </c>
      <c r="AF121" s="52">
        <v>1.51</v>
      </c>
      <c r="AG121" s="53">
        <f t="shared" si="102"/>
        <v>14.099999999999987</v>
      </c>
      <c r="AI121" s="113"/>
      <c r="AJ121" s="77">
        <f t="shared" si="62"/>
        <v>229.56999999999894</v>
      </c>
      <c r="AK121" s="52">
        <f t="shared" si="63"/>
        <v>0.27000000000000074</v>
      </c>
      <c r="AL121" s="53">
        <f t="shared" si="103"/>
        <v>37.349999999999994</v>
      </c>
      <c r="AO121" s="73"/>
      <c r="AP121" s="66"/>
      <c r="AQ121" s="122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</row>
    <row r="122" spans="1:63" ht="21">
      <c r="A122" s="37">
        <v>161.579999999999</v>
      </c>
      <c r="B122" s="38">
        <v>0.58</v>
      </c>
      <c r="C122" s="76">
        <f t="shared" si="96"/>
        <v>31.90000000000001</v>
      </c>
      <c r="D122" s="125"/>
      <c r="E122" s="113"/>
      <c r="F122" s="89">
        <v>260.079999999999</v>
      </c>
      <c r="G122" s="52">
        <v>1.08</v>
      </c>
      <c r="H122" s="78">
        <f t="shared" si="97"/>
        <v>40.19999999999993</v>
      </c>
      <c r="I122" s="125"/>
      <c r="J122" s="113"/>
      <c r="K122" s="47">
        <v>305.78</v>
      </c>
      <c r="L122" s="38">
        <v>1.78</v>
      </c>
      <c r="M122" s="81">
        <f t="shared" si="98"/>
        <v>13.500000000000002</v>
      </c>
      <c r="O122" s="113"/>
      <c r="P122" s="51">
        <f t="shared" si="60"/>
        <v>292.3799999999989</v>
      </c>
      <c r="Q122" s="52">
        <v>0.38</v>
      </c>
      <c r="R122" s="53">
        <f t="shared" si="99"/>
        <v>18.960000000000004</v>
      </c>
      <c r="T122" s="113"/>
      <c r="U122" s="51">
        <f t="shared" si="61"/>
        <v>231.67999999999893</v>
      </c>
      <c r="V122" s="55">
        <v>1.26</v>
      </c>
      <c r="W122" s="56">
        <f t="shared" si="100"/>
        <v>25.19999999999998</v>
      </c>
      <c r="Z122" s="84">
        <v>232.779999999999</v>
      </c>
      <c r="AA122" s="38">
        <v>0.78</v>
      </c>
      <c r="AB122" s="76">
        <f t="shared" si="101"/>
        <v>39.89999999999999</v>
      </c>
      <c r="AC122" s="126"/>
      <c r="AD122" s="125"/>
      <c r="AE122" s="37">
        <v>216.679999999999</v>
      </c>
      <c r="AF122" s="52">
        <v>1.52</v>
      </c>
      <c r="AG122" s="53">
        <f t="shared" si="102"/>
        <v>14.399999999999988</v>
      </c>
      <c r="AI122" s="113"/>
      <c r="AJ122" s="77">
        <f t="shared" si="62"/>
        <v>229.57999999999893</v>
      </c>
      <c r="AK122" s="52">
        <f t="shared" si="63"/>
        <v>0.28000000000000075</v>
      </c>
      <c r="AL122" s="53">
        <f t="shared" si="103"/>
        <v>37.89999999999999</v>
      </c>
      <c r="AO122" s="65"/>
      <c r="AP122" s="66"/>
      <c r="AQ122" s="122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</row>
    <row r="123" spans="1:63" ht="21">
      <c r="A123" s="74">
        <v>161.589999999999</v>
      </c>
      <c r="B123" s="75">
        <v>0.59</v>
      </c>
      <c r="C123" s="76">
        <f t="shared" si="96"/>
        <v>32.45000000000001</v>
      </c>
      <c r="D123" s="125"/>
      <c r="E123" s="113"/>
      <c r="F123" s="77">
        <v>260.089999999999</v>
      </c>
      <c r="G123" s="52">
        <v>1.09</v>
      </c>
      <c r="H123" s="78">
        <f t="shared" si="97"/>
        <v>40.59999999999993</v>
      </c>
      <c r="I123" s="125"/>
      <c r="J123" s="113"/>
      <c r="K123" s="80">
        <v>305.79</v>
      </c>
      <c r="L123" s="38">
        <v>1.79</v>
      </c>
      <c r="M123" s="81">
        <f t="shared" si="98"/>
        <v>13.750000000000002</v>
      </c>
      <c r="O123" s="113"/>
      <c r="P123" s="51">
        <f t="shared" si="60"/>
        <v>292.3899999999989</v>
      </c>
      <c r="Q123" s="52">
        <v>0.39</v>
      </c>
      <c r="R123" s="53">
        <f t="shared" si="99"/>
        <v>19.380000000000006</v>
      </c>
      <c r="T123" s="113"/>
      <c r="U123" s="51">
        <f t="shared" si="61"/>
        <v>231.68999999999892</v>
      </c>
      <c r="V123" s="57">
        <v>1.27</v>
      </c>
      <c r="W123" s="56">
        <f t="shared" si="100"/>
        <v>25.59999999999998</v>
      </c>
      <c r="Z123" s="84">
        <v>232.789999999999</v>
      </c>
      <c r="AA123" s="38">
        <v>0.79</v>
      </c>
      <c r="AB123" s="76">
        <f t="shared" si="101"/>
        <v>40.44999999999999</v>
      </c>
      <c r="AC123" s="126"/>
      <c r="AD123" s="125"/>
      <c r="AE123" s="74">
        <v>216.689999999999</v>
      </c>
      <c r="AF123" s="52">
        <v>1.53</v>
      </c>
      <c r="AG123" s="53">
        <f t="shared" si="102"/>
        <v>14.699999999999989</v>
      </c>
      <c r="AI123" s="113"/>
      <c r="AJ123" s="77">
        <f t="shared" si="62"/>
        <v>229.58999999999892</v>
      </c>
      <c r="AK123" s="52">
        <f t="shared" si="63"/>
        <v>0.29000000000000076</v>
      </c>
      <c r="AL123" s="53">
        <f t="shared" si="103"/>
        <v>38.44999999999999</v>
      </c>
      <c r="AO123" s="73"/>
      <c r="AP123" s="6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</row>
    <row r="124" spans="1:63" ht="21">
      <c r="A124" s="37">
        <v>161.599999999999</v>
      </c>
      <c r="B124" s="38">
        <v>0.6</v>
      </c>
      <c r="C124" s="76">
        <f t="shared" si="96"/>
        <v>33.00000000000001</v>
      </c>
      <c r="D124" s="125"/>
      <c r="E124" s="113"/>
      <c r="F124" s="89">
        <v>260.099999999999</v>
      </c>
      <c r="G124" s="52">
        <v>1.1</v>
      </c>
      <c r="H124" s="78">
        <f t="shared" si="97"/>
        <v>40.99999999999993</v>
      </c>
      <c r="I124" s="125"/>
      <c r="J124" s="113"/>
      <c r="K124" s="47">
        <v>305.8</v>
      </c>
      <c r="L124" s="38">
        <v>1.8</v>
      </c>
      <c r="M124" s="81">
        <f t="shared" si="98"/>
        <v>14.000000000000002</v>
      </c>
      <c r="O124" s="113"/>
      <c r="P124" s="51">
        <f t="shared" si="60"/>
        <v>292.3999999999989</v>
      </c>
      <c r="Q124" s="52">
        <v>0.4</v>
      </c>
      <c r="R124" s="53">
        <f t="shared" si="99"/>
        <v>19.800000000000008</v>
      </c>
      <c r="T124" s="113"/>
      <c r="U124" s="51">
        <f t="shared" si="61"/>
        <v>231.6999999999989</v>
      </c>
      <c r="V124" s="55">
        <v>1.28</v>
      </c>
      <c r="W124" s="56">
        <f t="shared" si="100"/>
        <v>25.99999999999998</v>
      </c>
      <c r="Z124" s="84">
        <v>232.799999999999</v>
      </c>
      <c r="AA124" s="38">
        <v>0.8</v>
      </c>
      <c r="AB124" s="76">
        <f t="shared" si="101"/>
        <v>40.999999999999986</v>
      </c>
      <c r="AC124" s="126"/>
      <c r="AD124" s="125"/>
      <c r="AE124" s="37">
        <v>216.699999999999</v>
      </c>
      <c r="AF124" s="52">
        <v>1.54</v>
      </c>
      <c r="AG124" s="53">
        <f t="shared" si="102"/>
        <v>14.99999999999999</v>
      </c>
      <c r="AI124" s="113"/>
      <c r="AJ124" s="77">
        <f t="shared" si="62"/>
        <v>229.59999999999891</v>
      </c>
      <c r="AK124" s="52">
        <f t="shared" si="63"/>
        <v>0.30000000000000077</v>
      </c>
      <c r="AL124" s="53">
        <f t="shared" si="103"/>
        <v>38.999999999999986</v>
      </c>
      <c r="AO124" s="65"/>
      <c r="AP124" s="6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</row>
    <row r="125" spans="1:63" ht="21">
      <c r="A125" s="74">
        <v>161.609999999999</v>
      </c>
      <c r="B125" s="75">
        <v>0.61</v>
      </c>
      <c r="C125" s="76">
        <f aca="true" t="shared" si="104" ref="C125:C134">C124+$E$16/10</f>
        <v>33.70000000000001</v>
      </c>
      <c r="D125" s="125"/>
      <c r="E125" s="113"/>
      <c r="F125" s="77">
        <v>260.109999999999</v>
      </c>
      <c r="G125" s="52">
        <v>1.11</v>
      </c>
      <c r="H125" s="78">
        <f aca="true" t="shared" si="105" ref="H125:H134">H124+$J$16/10</f>
        <v>41.39999999999993</v>
      </c>
      <c r="I125" s="125"/>
      <c r="J125" s="113"/>
      <c r="K125" s="80">
        <v>305.81</v>
      </c>
      <c r="L125" s="38">
        <v>1.81</v>
      </c>
      <c r="M125" s="81">
        <f aca="true" t="shared" si="106" ref="M125:M134">M124+$O$16/10</f>
        <v>14.250000000000002</v>
      </c>
      <c r="O125" s="113"/>
      <c r="P125" s="51">
        <f t="shared" si="60"/>
        <v>292.4099999999989</v>
      </c>
      <c r="Q125" s="52">
        <v>0.41</v>
      </c>
      <c r="R125" s="53">
        <f aca="true" t="shared" si="107" ref="R125:R134">R124+$T$16/10</f>
        <v>20.22000000000001</v>
      </c>
      <c r="T125" s="113"/>
      <c r="U125" s="51">
        <f t="shared" si="61"/>
        <v>231.7099999999989</v>
      </c>
      <c r="V125" s="57">
        <v>1.29</v>
      </c>
      <c r="W125" s="56">
        <f aca="true" t="shared" si="108" ref="W125:W134">W124+$Y$16/10</f>
        <v>26.399999999999977</v>
      </c>
      <c r="Z125" s="84">
        <v>232.809999999999</v>
      </c>
      <c r="AA125" s="38">
        <v>0.81</v>
      </c>
      <c r="AB125" s="76">
        <f aca="true" t="shared" si="109" ref="AB125:AB134">AB124+$AD$16/10</f>
        <v>41.54999999999998</v>
      </c>
      <c r="AC125" s="126"/>
      <c r="AD125" s="125"/>
      <c r="AE125" s="74">
        <v>216.709999999999</v>
      </c>
      <c r="AF125" s="52">
        <v>1.55</v>
      </c>
      <c r="AG125" s="53">
        <f aca="true" t="shared" si="110" ref="AG125:AG134">AG124+$AI$16/10</f>
        <v>15.29999999999999</v>
      </c>
      <c r="AI125" s="113"/>
      <c r="AJ125" s="77">
        <f t="shared" si="62"/>
        <v>229.6099999999989</v>
      </c>
      <c r="AK125" s="52">
        <f t="shared" si="63"/>
        <v>0.3100000000000008</v>
      </c>
      <c r="AL125" s="53">
        <f aca="true" t="shared" si="111" ref="AL125:AL134">AL124+$AN$16/10</f>
        <v>39.649999999999984</v>
      </c>
      <c r="AO125" s="73"/>
      <c r="AP125" s="6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</row>
    <row r="126" spans="1:63" ht="21">
      <c r="A126" s="37">
        <v>161.619999999999</v>
      </c>
      <c r="B126" s="38">
        <v>0.62</v>
      </c>
      <c r="C126" s="76">
        <f t="shared" si="104"/>
        <v>34.40000000000001</v>
      </c>
      <c r="D126" s="125"/>
      <c r="E126" s="113"/>
      <c r="F126" s="89">
        <v>260.119999999999</v>
      </c>
      <c r="G126" s="52">
        <v>1.12</v>
      </c>
      <c r="H126" s="78">
        <f t="shared" si="105"/>
        <v>41.799999999999926</v>
      </c>
      <c r="I126" s="125"/>
      <c r="J126" s="113"/>
      <c r="K126" s="47">
        <v>305.82</v>
      </c>
      <c r="L126" s="38">
        <v>1.82</v>
      </c>
      <c r="M126" s="81">
        <f t="shared" si="106"/>
        <v>14.500000000000002</v>
      </c>
      <c r="O126" s="113"/>
      <c r="P126" s="51">
        <f t="shared" si="60"/>
        <v>292.4199999999989</v>
      </c>
      <c r="Q126" s="52">
        <v>0.42</v>
      </c>
      <c r="R126" s="53">
        <f t="shared" si="107"/>
        <v>20.64000000000001</v>
      </c>
      <c r="T126" s="113"/>
      <c r="U126" s="51">
        <f t="shared" si="61"/>
        <v>231.7199999999989</v>
      </c>
      <c r="V126" s="55">
        <v>1.3</v>
      </c>
      <c r="W126" s="56">
        <f t="shared" si="108"/>
        <v>26.799999999999976</v>
      </c>
      <c r="Z126" s="84">
        <v>232.819999999999</v>
      </c>
      <c r="AA126" s="38">
        <v>0.82</v>
      </c>
      <c r="AB126" s="76">
        <f t="shared" si="109"/>
        <v>42.09999999999998</v>
      </c>
      <c r="AC126" s="126"/>
      <c r="AD126" s="125"/>
      <c r="AE126" s="37">
        <v>216.719999999999</v>
      </c>
      <c r="AF126" s="52">
        <v>1.56</v>
      </c>
      <c r="AG126" s="53">
        <f t="shared" si="110"/>
        <v>15.59999999999999</v>
      </c>
      <c r="AI126" s="113"/>
      <c r="AJ126" s="77">
        <f t="shared" si="62"/>
        <v>229.6199999999989</v>
      </c>
      <c r="AK126" s="52">
        <f t="shared" si="63"/>
        <v>0.3200000000000008</v>
      </c>
      <c r="AL126" s="53">
        <f t="shared" si="111"/>
        <v>40.29999999999998</v>
      </c>
      <c r="AO126" s="65"/>
      <c r="AP126" s="6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</row>
    <row r="127" spans="1:63" ht="21">
      <c r="A127" s="74">
        <v>161.629999999999</v>
      </c>
      <c r="B127" s="75">
        <v>0.63</v>
      </c>
      <c r="C127" s="76">
        <f t="shared" si="104"/>
        <v>35.100000000000016</v>
      </c>
      <c r="D127" s="125"/>
      <c r="E127" s="113"/>
      <c r="F127" s="77">
        <v>260.129999999999</v>
      </c>
      <c r="G127" s="52">
        <v>1.13</v>
      </c>
      <c r="H127" s="78">
        <f t="shared" si="105"/>
        <v>42.199999999999925</v>
      </c>
      <c r="I127" s="125"/>
      <c r="J127" s="113"/>
      <c r="K127" s="80">
        <v>305.83</v>
      </c>
      <c r="L127" s="38">
        <v>1.83</v>
      </c>
      <c r="M127" s="81">
        <f t="shared" si="106"/>
        <v>14.750000000000002</v>
      </c>
      <c r="O127" s="113"/>
      <c r="P127" s="51">
        <f t="shared" si="60"/>
        <v>292.42999999999887</v>
      </c>
      <c r="Q127" s="52">
        <v>0.43</v>
      </c>
      <c r="R127" s="53">
        <f t="shared" si="107"/>
        <v>21.060000000000013</v>
      </c>
      <c r="T127" s="113"/>
      <c r="U127" s="51">
        <f t="shared" si="61"/>
        <v>231.72999999999888</v>
      </c>
      <c r="V127" s="57">
        <v>1.31</v>
      </c>
      <c r="W127" s="56">
        <f t="shared" si="108"/>
        <v>27.199999999999974</v>
      </c>
      <c r="Z127" s="84">
        <v>232.829999999999</v>
      </c>
      <c r="AA127" s="38">
        <v>0.83</v>
      </c>
      <c r="AB127" s="76">
        <f t="shared" si="109"/>
        <v>42.64999999999998</v>
      </c>
      <c r="AC127" s="126"/>
      <c r="AD127" s="125"/>
      <c r="AE127" s="74">
        <v>216.729999999999</v>
      </c>
      <c r="AF127" s="52">
        <v>1.57</v>
      </c>
      <c r="AG127" s="53">
        <f t="shared" si="110"/>
        <v>15.899999999999991</v>
      </c>
      <c r="AI127" s="113"/>
      <c r="AJ127" s="77">
        <f t="shared" si="62"/>
        <v>229.6299999999989</v>
      </c>
      <c r="AK127" s="52">
        <f t="shared" si="63"/>
        <v>0.3300000000000008</v>
      </c>
      <c r="AL127" s="53">
        <f t="shared" si="111"/>
        <v>40.94999999999998</v>
      </c>
      <c r="AO127" s="73"/>
      <c r="AP127" s="6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</row>
    <row r="128" spans="1:63" ht="21">
      <c r="A128" s="37">
        <v>161.639999999999</v>
      </c>
      <c r="B128" s="38">
        <v>0.64</v>
      </c>
      <c r="C128" s="76">
        <f t="shared" si="104"/>
        <v>35.80000000000002</v>
      </c>
      <c r="D128" s="125"/>
      <c r="E128" s="113"/>
      <c r="F128" s="89">
        <v>260.139999999999</v>
      </c>
      <c r="G128" s="52">
        <v>1.14</v>
      </c>
      <c r="H128" s="78">
        <f t="shared" si="105"/>
        <v>42.59999999999992</v>
      </c>
      <c r="I128" s="125"/>
      <c r="J128" s="113"/>
      <c r="K128" s="47">
        <v>305.84</v>
      </c>
      <c r="L128" s="38">
        <v>1.84</v>
      </c>
      <c r="M128" s="81">
        <f t="shared" si="106"/>
        <v>15.000000000000002</v>
      </c>
      <c r="O128" s="113"/>
      <c r="P128" s="51">
        <f t="shared" si="60"/>
        <v>292.43999999999886</v>
      </c>
      <c r="Q128" s="52">
        <v>0.44</v>
      </c>
      <c r="R128" s="53">
        <f t="shared" si="107"/>
        <v>21.480000000000015</v>
      </c>
      <c r="T128" s="113"/>
      <c r="U128" s="51">
        <f t="shared" si="61"/>
        <v>231.73999999999887</v>
      </c>
      <c r="V128" s="55">
        <v>1.32</v>
      </c>
      <c r="W128" s="56">
        <f t="shared" si="108"/>
        <v>27.599999999999973</v>
      </c>
      <c r="Z128" s="84">
        <v>232.839999999999</v>
      </c>
      <c r="AA128" s="38">
        <v>0.84</v>
      </c>
      <c r="AB128" s="76">
        <f t="shared" si="109"/>
        <v>43.199999999999974</v>
      </c>
      <c r="AC128" s="126"/>
      <c r="AD128" s="125"/>
      <c r="AE128" s="37">
        <v>216.739999999999</v>
      </c>
      <c r="AF128" s="52">
        <v>1.58</v>
      </c>
      <c r="AG128" s="53">
        <f t="shared" si="110"/>
        <v>16.199999999999992</v>
      </c>
      <c r="AI128" s="113"/>
      <c r="AJ128" s="77">
        <f t="shared" si="62"/>
        <v>229.63999999999888</v>
      </c>
      <c r="AK128" s="52">
        <f t="shared" si="63"/>
        <v>0.3400000000000008</v>
      </c>
      <c r="AL128" s="53">
        <f t="shared" si="111"/>
        <v>41.59999999999998</v>
      </c>
      <c r="AO128" s="65"/>
      <c r="AP128" s="6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</row>
    <row r="129" spans="1:63" ht="21">
      <c r="A129" s="74">
        <v>161.649999999999</v>
      </c>
      <c r="B129" s="75">
        <v>0.65</v>
      </c>
      <c r="C129" s="76">
        <f t="shared" si="104"/>
        <v>36.50000000000002</v>
      </c>
      <c r="D129" s="125"/>
      <c r="E129" s="113"/>
      <c r="F129" s="77">
        <v>260.149999999999</v>
      </c>
      <c r="G129" s="52">
        <v>1.15</v>
      </c>
      <c r="H129" s="78">
        <f t="shared" si="105"/>
        <v>42.99999999999992</v>
      </c>
      <c r="I129" s="125"/>
      <c r="J129" s="113"/>
      <c r="K129" s="80">
        <v>305.85</v>
      </c>
      <c r="L129" s="38">
        <v>1.85</v>
      </c>
      <c r="M129" s="81">
        <f t="shared" si="106"/>
        <v>15.250000000000002</v>
      </c>
      <c r="O129" s="113"/>
      <c r="P129" s="51">
        <f t="shared" si="60"/>
        <v>292.44999999999885</v>
      </c>
      <c r="Q129" s="52">
        <v>0.45</v>
      </c>
      <c r="R129" s="53">
        <f t="shared" si="107"/>
        <v>21.900000000000016</v>
      </c>
      <c r="T129" s="113"/>
      <c r="U129" s="51">
        <f t="shared" si="61"/>
        <v>231.74999999999886</v>
      </c>
      <c r="V129" s="57">
        <v>1.33</v>
      </c>
      <c r="W129" s="56">
        <f t="shared" si="108"/>
        <v>27.99999999999997</v>
      </c>
      <c r="Z129" s="84">
        <v>232.849999999999</v>
      </c>
      <c r="AA129" s="38">
        <v>0.85</v>
      </c>
      <c r="AB129" s="76">
        <f t="shared" si="109"/>
        <v>43.74999999999997</v>
      </c>
      <c r="AC129" s="126"/>
      <c r="AD129" s="125"/>
      <c r="AE129" s="74">
        <v>216.749999999999</v>
      </c>
      <c r="AF129" s="52">
        <v>1.59</v>
      </c>
      <c r="AG129" s="53">
        <f t="shared" si="110"/>
        <v>16.499999999999993</v>
      </c>
      <c r="AI129" s="113"/>
      <c r="AJ129" s="77">
        <f t="shared" si="62"/>
        <v>229.64999999999887</v>
      </c>
      <c r="AK129" s="52">
        <f t="shared" si="63"/>
        <v>0.3500000000000008</v>
      </c>
      <c r="AL129" s="53">
        <f t="shared" si="111"/>
        <v>42.24999999999998</v>
      </c>
      <c r="AO129" s="73"/>
      <c r="AP129" s="6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</row>
    <row r="130" spans="1:63" ht="21">
      <c r="A130" s="37">
        <v>161.659999999999</v>
      </c>
      <c r="B130" s="38">
        <v>0.66</v>
      </c>
      <c r="C130" s="76">
        <f t="shared" si="104"/>
        <v>37.200000000000024</v>
      </c>
      <c r="D130" s="125"/>
      <c r="E130" s="113"/>
      <c r="F130" s="89">
        <v>260.159999999999</v>
      </c>
      <c r="G130" s="52">
        <v>1.16</v>
      </c>
      <c r="H130" s="78">
        <f t="shared" si="105"/>
        <v>43.39999999999992</v>
      </c>
      <c r="I130" s="125"/>
      <c r="J130" s="113"/>
      <c r="K130" s="47">
        <v>305.86</v>
      </c>
      <c r="L130" s="38">
        <v>1.86</v>
      </c>
      <c r="M130" s="81">
        <f t="shared" si="106"/>
        <v>15.500000000000002</v>
      </c>
      <c r="O130" s="113"/>
      <c r="P130" s="51">
        <f t="shared" si="60"/>
        <v>292.45999999999884</v>
      </c>
      <c r="Q130" s="52">
        <v>0.46</v>
      </c>
      <c r="R130" s="53">
        <f t="shared" si="107"/>
        <v>22.320000000000018</v>
      </c>
      <c r="T130" s="113"/>
      <c r="U130" s="51">
        <f t="shared" si="61"/>
        <v>231.75999999999885</v>
      </c>
      <c r="V130" s="55">
        <v>1.34</v>
      </c>
      <c r="W130" s="56">
        <f t="shared" si="108"/>
        <v>28.39999999999997</v>
      </c>
      <c r="Z130" s="84">
        <v>232.859999999999</v>
      </c>
      <c r="AA130" s="38">
        <v>0.86</v>
      </c>
      <c r="AB130" s="76">
        <f t="shared" si="109"/>
        <v>44.29999999999997</v>
      </c>
      <c r="AC130" s="126"/>
      <c r="AD130" s="125"/>
      <c r="AE130" s="37">
        <v>216.759999999999</v>
      </c>
      <c r="AF130" s="52">
        <v>1.6</v>
      </c>
      <c r="AG130" s="53">
        <f t="shared" si="110"/>
        <v>16.799999999999994</v>
      </c>
      <c r="AI130" s="113"/>
      <c r="AJ130" s="77">
        <f t="shared" si="62"/>
        <v>229.65999999999886</v>
      </c>
      <c r="AK130" s="52">
        <f t="shared" si="63"/>
        <v>0.3600000000000008</v>
      </c>
      <c r="AL130" s="53">
        <f t="shared" si="111"/>
        <v>42.89999999999998</v>
      </c>
      <c r="AO130" s="65"/>
      <c r="AP130" s="6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</row>
    <row r="131" spans="1:63" ht="21">
      <c r="A131" s="74">
        <v>161.669999999999</v>
      </c>
      <c r="B131" s="75">
        <v>0.67</v>
      </c>
      <c r="C131" s="76">
        <f t="shared" si="104"/>
        <v>37.90000000000003</v>
      </c>
      <c r="D131" s="125"/>
      <c r="E131" s="113"/>
      <c r="F131" s="77">
        <v>260.169999999999</v>
      </c>
      <c r="G131" s="52">
        <v>1.17</v>
      </c>
      <c r="H131" s="78">
        <f t="shared" si="105"/>
        <v>43.79999999999992</v>
      </c>
      <c r="I131" s="125"/>
      <c r="J131" s="113"/>
      <c r="K131" s="80">
        <v>305.87</v>
      </c>
      <c r="L131" s="38">
        <v>1.87</v>
      </c>
      <c r="M131" s="81">
        <f t="shared" si="106"/>
        <v>15.750000000000002</v>
      </c>
      <c r="O131" s="113"/>
      <c r="P131" s="51">
        <f t="shared" si="60"/>
        <v>292.46999999999883</v>
      </c>
      <c r="Q131" s="52">
        <v>0.47</v>
      </c>
      <c r="R131" s="53">
        <f t="shared" si="107"/>
        <v>22.74000000000002</v>
      </c>
      <c r="T131" s="113"/>
      <c r="U131" s="51">
        <f t="shared" si="61"/>
        <v>231.76999999999884</v>
      </c>
      <c r="V131" s="57">
        <v>1.35</v>
      </c>
      <c r="W131" s="56">
        <f t="shared" si="108"/>
        <v>28.79999999999997</v>
      </c>
      <c r="Z131" s="84">
        <v>232.869999999999</v>
      </c>
      <c r="AA131" s="38">
        <v>0.87</v>
      </c>
      <c r="AB131" s="76">
        <f t="shared" si="109"/>
        <v>44.849999999999966</v>
      </c>
      <c r="AC131" s="126"/>
      <c r="AD131" s="125"/>
      <c r="AE131" s="74">
        <v>216.769999999999</v>
      </c>
      <c r="AF131" s="52">
        <v>1.61</v>
      </c>
      <c r="AG131" s="53">
        <f t="shared" si="110"/>
        <v>17.099999999999994</v>
      </c>
      <c r="AI131" s="113"/>
      <c r="AJ131" s="77">
        <f t="shared" si="62"/>
        <v>229.66999999999885</v>
      </c>
      <c r="AK131" s="52">
        <f t="shared" si="63"/>
        <v>0.37000000000000083</v>
      </c>
      <c r="AL131" s="53">
        <f t="shared" si="111"/>
        <v>43.549999999999976</v>
      </c>
      <c r="AO131" s="73"/>
      <c r="AP131" s="6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</row>
    <row r="132" spans="1:63" ht="21">
      <c r="A132" s="37">
        <v>161.679999999999</v>
      </c>
      <c r="B132" s="38">
        <v>0.68</v>
      </c>
      <c r="C132" s="76">
        <f t="shared" si="104"/>
        <v>38.60000000000003</v>
      </c>
      <c r="D132" s="125"/>
      <c r="E132" s="113"/>
      <c r="F132" s="89">
        <v>260.179999999999</v>
      </c>
      <c r="G132" s="52">
        <v>1.18</v>
      </c>
      <c r="H132" s="78">
        <f t="shared" si="105"/>
        <v>44.19999999999992</v>
      </c>
      <c r="I132" s="125"/>
      <c r="J132" s="113"/>
      <c r="K132" s="47">
        <v>305.88</v>
      </c>
      <c r="L132" s="38">
        <v>1.88</v>
      </c>
      <c r="M132" s="81">
        <f t="shared" si="106"/>
        <v>16</v>
      </c>
      <c r="O132" s="113"/>
      <c r="P132" s="51">
        <f t="shared" si="60"/>
        <v>292.4799999999988</v>
      </c>
      <c r="Q132" s="52">
        <v>0.48</v>
      </c>
      <c r="R132" s="53">
        <f t="shared" si="107"/>
        <v>23.16000000000002</v>
      </c>
      <c r="T132" s="113"/>
      <c r="U132" s="51">
        <f t="shared" si="61"/>
        <v>231.77999999999884</v>
      </c>
      <c r="V132" s="55">
        <v>1.36</v>
      </c>
      <c r="W132" s="56">
        <f t="shared" si="108"/>
        <v>29.199999999999967</v>
      </c>
      <c r="Z132" s="84">
        <v>232.879999999999</v>
      </c>
      <c r="AA132" s="38">
        <v>0.88</v>
      </c>
      <c r="AB132" s="76">
        <f t="shared" si="109"/>
        <v>45.39999999999996</v>
      </c>
      <c r="AC132" s="126"/>
      <c r="AD132" s="125"/>
      <c r="AE132" s="37">
        <v>216.779999999999</v>
      </c>
      <c r="AF132" s="52">
        <v>1.62</v>
      </c>
      <c r="AG132" s="53">
        <f t="shared" si="110"/>
        <v>17.399999999999995</v>
      </c>
      <c r="AI132" s="113"/>
      <c r="AJ132" s="77">
        <f t="shared" si="62"/>
        <v>229.67999999999884</v>
      </c>
      <c r="AK132" s="52">
        <f t="shared" si="63"/>
        <v>0.38000000000000084</v>
      </c>
      <c r="AL132" s="53">
        <f t="shared" si="111"/>
        <v>44.199999999999974</v>
      </c>
      <c r="AO132" s="65"/>
      <c r="AP132" s="6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</row>
    <row r="133" spans="1:63" ht="21">
      <c r="A133" s="74">
        <v>161.689999999999</v>
      </c>
      <c r="B133" s="75">
        <v>0.69</v>
      </c>
      <c r="C133" s="76">
        <f t="shared" si="104"/>
        <v>39.30000000000003</v>
      </c>
      <c r="D133" s="125"/>
      <c r="E133" s="113"/>
      <c r="F133" s="77">
        <v>260.189999999999</v>
      </c>
      <c r="G133" s="52">
        <v>1.19</v>
      </c>
      <c r="H133" s="78">
        <f t="shared" si="105"/>
        <v>44.599999999999916</v>
      </c>
      <c r="I133" s="125"/>
      <c r="J133" s="113"/>
      <c r="K133" s="80">
        <v>305.89</v>
      </c>
      <c r="L133" s="38">
        <v>1.89</v>
      </c>
      <c r="M133" s="81">
        <f t="shared" si="106"/>
        <v>16.25</v>
      </c>
      <c r="O133" s="113"/>
      <c r="P133" s="51">
        <f aca="true" t="shared" si="112" ref="P133:P196">P132+0.01</f>
        <v>292.4899999999988</v>
      </c>
      <c r="Q133" s="52">
        <v>0.49</v>
      </c>
      <c r="R133" s="53">
        <f t="shared" si="107"/>
        <v>23.580000000000023</v>
      </c>
      <c r="T133" s="113"/>
      <c r="U133" s="51">
        <f aca="true" t="shared" si="113" ref="U133:U196">U132+0.01</f>
        <v>231.78999999999883</v>
      </c>
      <c r="V133" s="57">
        <v>1.37</v>
      </c>
      <c r="W133" s="56">
        <f t="shared" si="108"/>
        <v>29.599999999999966</v>
      </c>
      <c r="Z133" s="84">
        <v>232.889999999999</v>
      </c>
      <c r="AA133" s="38">
        <v>0.89</v>
      </c>
      <c r="AB133" s="76">
        <f t="shared" si="109"/>
        <v>45.94999999999996</v>
      </c>
      <c r="AC133" s="126"/>
      <c r="AD133" s="125"/>
      <c r="AE133" s="74">
        <v>216.789999999999</v>
      </c>
      <c r="AF133" s="52">
        <v>1.63</v>
      </c>
      <c r="AG133" s="53">
        <f t="shared" si="110"/>
        <v>17.699999999999996</v>
      </c>
      <c r="AI133" s="113"/>
      <c r="AJ133" s="77">
        <f aca="true" t="shared" si="114" ref="AJ133:AJ196">AJ132+0.01</f>
        <v>229.68999999999883</v>
      </c>
      <c r="AK133" s="52">
        <f t="shared" si="63"/>
        <v>0.39000000000000085</v>
      </c>
      <c r="AL133" s="53">
        <f t="shared" si="111"/>
        <v>44.84999999999997</v>
      </c>
      <c r="AO133" s="73"/>
      <c r="AP133" s="6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</row>
    <row r="134" spans="1:63" ht="21">
      <c r="A134" s="37">
        <v>161.699999999999</v>
      </c>
      <c r="B134" s="38">
        <v>0.7</v>
      </c>
      <c r="C134" s="76">
        <f t="shared" si="104"/>
        <v>40.000000000000036</v>
      </c>
      <c r="D134" s="125"/>
      <c r="E134" s="113"/>
      <c r="F134" s="89">
        <v>260.199999999999</v>
      </c>
      <c r="G134" s="52">
        <v>1.2</v>
      </c>
      <c r="H134" s="78">
        <f t="shared" si="105"/>
        <v>44.999999999999915</v>
      </c>
      <c r="I134" s="125"/>
      <c r="J134" s="113"/>
      <c r="K134" s="47">
        <v>305.9</v>
      </c>
      <c r="L134" s="38">
        <v>1.9</v>
      </c>
      <c r="M134" s="81">
        <f t="shared" si="106"/>
        <v>16.5</v>
      </c>
      <c r="O134" s="113"/>
      <c r="P134" s="51">
        <f t="shared" si="112"/>
        <v>292.4999999999988</v>
      </c>
      <c r="Q134" s="52">
        <v>0.5</v>
      </c>
      <c r="R134" s="53">
        <f t="shared" si="107"/>
        <v>24.000000000000025</v>
      </c>
      <c r="T134" s="113"/>
      <c r="U134" s="51">
        <f t="shared" si="113"/>
        <v>231.79999999999882</v>
      </c>
      <c r="V134" s="55">
        <v>1.38</v>
      </c>
      <c r="W134" s="56">
        <f t="shared" si="108"/>
        <v>29.999999999999964</v>
      </c>
      <c r="Z134" s="84">
        <v>232.899999999999</v>
      </c>
      <c r="AA134" s="38">
        <v>0.9</v>
      </c>
      <c r="AB134" s="76">
        <f t="shared" si="109"/>
        <v>46.49999999999996</v>
      </c>
      <c r="AC134" s="126"/>
      <c r="AD134" s="125"/>
      <c r="AE134" s="37">
        <v>216.799999999999</v>
      </c>
      <c r="AF134" s="52">
        <v>1.64</v>
      </c>
      <c r="AG134" s="53">
        <f t="shared" si="110"/>
        <v>17.999999999999996</v>
      </c>
      <c r="AI134" s="113"/>
      <c r="AJ134" s="77">
        <f t="shared" si="114"/>
        <v>229.69999999999882</v>
      </c>
      <c r="AK134" s="52">
        <f aca="true" t="shared" si="115" ref="AK134:AK197">AK133+0.01</f>
        <v>0.40000000000000085</v>
      </c>
      <c r="AL134" s="53">
        <f t="shared" si="111"/>
        <v>45.49999999999997</v>
      </c>
      <c r="AO134" s="65"/>
      <c r="AP134" s="6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</row>
    <row r="135" spans="1:63" ht="21">
      <c r="A135" s="74">
        <v>161.709999999999</v>
      </c>
      <c r="B135" s="75">
        <v>0.71</v>
      </c>
      <c r="C135" s="76">
        <f aca="true" t="shared" si="116" ref="C135:C144">C134+$E$17/10</f>
        <v>40.70000000000004</v>
      </c>
      <c r="D135" s="125"/>
      <c r="E135" s="113"/>
      <c r="F135" s="77">
        <v>260.209999999999</v>
      </c>
      <c r="G135" s="52">
        <v>1.21</v>
      </c>
      <c r="H135" s="78">
        <f aca="true" t="shared" si="117" ref="H135:H144">H134+$J$17/10</f>
        <v>45.39999999999991</v>
      </c>
      <c r="I135" s="125"/>
      <c r="J135" s="113"/>
      <c r="K135" s="80">
        <v>305.91</v>
      </c>
      <c r="L135" s="38">
        <v>1.91</v>
      </c>
      <c r="M135" s="81">
        <f aca="true" t="shared" si="118" ref="M135:M144">M134+$O$17/10</f>
        <v>16.75</v>
      </c>
      <c r="O135" s="113"/>
      <c r="P135" s="51">
        <f t="shared" si="112"/>
        <v>292.5099999999988</v>
      </c>
      <c r="Q135" s="52">
        <v>0.51</v>
      </c>
      <c r="R135" s="53">
        <f aca="true" t="shared" si="119" ref="R135:R144">R134+$T$17/10</f>
        <v>24.500000000000025</v>
      </c>
      <c r="T135" s="113"/>
      <c r="U135" s="51">
        <f t="shared" si="113"/>
        <v>231.8099999999988</v>
      </c>
      <c r="V135" s="57">
        <v>1.39</v>
      </c>
      <c r="W135" s="56">
        <f aca="true" t="shared" si="120" ref="W135:W144">W134+$Y$17/10</f>
        <v>30.499999999999964</v>
      </c>
      <c r="Z135" s="84">
        <v>232.909999999999</v>
      </c>
      <c r="AA135" s="38">
        <v>0.91</v>
      </c>
      <c r="AB135" s="76">
        <f aca="true" t="shared" si="121" ref="AB135:AB144">AB134+$AD$17/10</f>
        <v>47.049999999999955</v>
      </c>
      <c r="AC135" s="126"/>
      <c r="AD135" s="125"/>
      <c r="AE135" s="74">
        <v>216.809999999999</v>
      </c>
      <c r="AF135" s="52">
        <v>1.65</v>
      </c>
      <c r="AG135" s="53">
        <f aca="true" t="shared" si="122" ref="AG135:AG144">AG134+$AI$17/10</f>
        <v>18.349999999999998</v>
      </c>
      <c r="AI135" s="113"/>
      <c r="AJ135" s="77">
        <f t="shared" si="114"/>
        <v>229.70999999999881</v>
      </c>
      <c r="AK135" s="52">
        <f t="shared" si="115"/>
        <v>0.41000000000000086</v>
      </c>
      <c r="AL135" s="53">
        <f aca="true" t="shared" si="123" ref="AL135:AL144">AL134+$AN$17/10</f>
        <v>46.14999999999997</v>
      </c>
      <c r="AO135" s="73"/>
      <c r="AP135" s="6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</row>
    <row r="136" spans="1:63" ht="21">
      <c r="A136" s="37">
        <v>161.719999999999</v>
      </c>
      <c r="B136" s="38">
        <v>0.72</v>
      </c>
      <c r="C136" s="76">
        <f t="shared" si="116"/>
        <v>41.40000000000004</v>
      </c>
      <c r="D136" s="125"/>
      <c r="E136" s="113"/>
      <c r="F136" s="89">
        <v>260.219999999999</v>
      </c>
      <c r="G136" s="52">
        <v>1.22</v>
      </c>
      <c r="H136" s="78">
        <f t="shared" si="117"/>
        <v>45.79999999999991</v>
      </c>
      <c r="I136" s="125"/>
      <c r="J136" s="113"/>
      <c r="K136" s="47">
        <v>305.92</v>
      </c>
      <c r="L136" s="38">
        <v>1.92</v>
      </c>
      <c r="M136" s="81">
        <f t="shared" si="118"/>
        <v>17</v>
      </c>
      <c r="O136" s="113"/>
      <c r="P136" s="51">
        <f t="shared" si="112"/>
        <v>292.5199999999988</v>
      </c>
      <c r="Q136" s="52">
        <v>0.52</v>
      </c>
      <c r="R136" s="53">
        <f t="shared" si="119"/>
        <v>25.000000000000025</v>
      </c>
      <c r="T136" s="113"/>
      <c r="U136" s="51">
        <f t="shared" si="113"/>
        <v>231.8199999999988</v>
      </c>
      <c r="V136" s="55">
        <v>1.4</v>
      </c>
      <c r="W136" s="56">
        <f t="shared" si="120"/>
        <v>30.999999999999964</v>
      </c>
      <c r="Z136" s="84">
        <v>232.919999999999</v>
      </c>
      <c r="AA136" s="38">
        <v>0.92</v>
      </c>
      <c r="AB136" s="76">
        <f t="shared" si="121"/>
        <v>47.59999999999995</v>
      </c>
      <c r="AC136" s="126"/>
      <c r="AD136" s="125"/>
      <c r="AE136" s="37">
        <v>216.819999999999</v>
      </c>
      <c r="AF136" s="52">
        <v>1.66</v>
      </c>
      <c r="AG136" s="53">
        <f t="shared" si="122"/>
        <v>18.7</v>
      </c>
      <c r="AI136" s="113"/>
      <c r="AJ136" s="77">
        <f t="shared" si="114"/>
        <v>229.7199999999988</v>
      </c>
      <c r="AK136" s="52">
        <f t="shared" si="115"/>
        <v>0.4200000000000009</v>
      </c>
      <c r="AL136" s="53">
        <f t="shared" si="123"/>
        <v>46.79999999999997</v>
      </c>
      <c r="AO136" s="65"/>
      <c r="AP136" s="6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</row>
    <row r="137" spans="1:63" ht="21">
      <c r="A137" s="74">
        <v>161.729999999999</v>
      </c>
      <c r="B137" s="75">
        <v>0.73</v>
      </c>
      <c r="C137" s="76">
        <f t="shared" si="116"/>
        <v>42.100000000000044</v>
      </c>
      <c r="D137" s="125"/>
      <c r="E137" s="113"/>
      <c r="F137" s="77">
        <v>260.229999999999</v>
      </c>
      <c r="G137" s="52">
        <v>1.23</v>
      </c>
      <c r="H137" s="78">
        <f t="shared" si="117"/>
        <v>46.19999999999991</v>
      </c>
      <c r="I137" s="125"/>
      <c r="J137" s="113"/>
      <c r="K137" s="80">
        <v>305.93</v>
      </c>
      <c r="L137" s="38">
        <v>1.93</v>
      </c>
      <c r="M137" s="81">
        <f t="shared" si="118"/>
        <v>17.25</v>
      </c>
      <c r="O137" s="113"/>
      <c r="P137" s="51">
        <f t="shared" si="112"/>
        <v>292.5299999999988</v>
      </c>
      <c r="Q137" s="52">
        <v>0.53</v>
      </c>
      <c r="R137" s="53">
        <f t="shared" si="119"/>
        <v>25.500000000000025</v>
      </c>
      <c r="T137" s="113"/>
      <c r="U137" s="51">
        <f t="shared" si="113"/>
        <v>231.8299999999988</v>
      </c>
      <c r="V137" s="57">
        <v>1.41</v>
      </c>
      <c r="W137" s="56">
        <f t="shared" si="120"/>
        <v>31.499999999999964</v>
      </c>
      <c r="Z137" s="84">
        <v>232.929999999999</v>
      </c>
      <c r="AA137" s="38">
        <v>0.93</v>
      </c>
      <c r="AB137" s="76">
        <f t="shared" si="121"/>
        <v>48.14999999999995</v>
      </c>
      <c r="AC137" s="126"/>
      <c r="AD137" s="125"/>
      <c r="AE137" s="74">
        <v>216.829999999999</v>
      </c>
      <c r="AF137" s="52">
        <v>1.67</v>
      </c>
      <c r="AG137" s="53">
        <f t="shared" si="122"/>
        <v>19.05</v>
      </c>
      <c r="AI137" s="113"/>
      <c r="AJ137" s="77">
        <f t="shared" si="114"/>
        <v>229.7299999999988</v>
      </c>
      <c r="AK137" s="52">
        <f t="shared" si="115"/>
        <v>0.4300000000000009</v>
      </c>
      <c r="AL137" s="53">
        <f t="shared" si="123"/>
        <v>47.44999999999997</v>
      </c>
      <c r="AO137" s="73"/>
      <c r="AP137" s="6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</row>
    <row r="138" spans="1:63" ht="21">
      <c r="A138" s="37">
        <v>161.739999999999</v>
      </c>
      <c r="B138" s="38">
        <v>0.74</v>
      </c>
      <c r="C138" s="76">
        <f t="shared" si="116"/>
        <v>42.80000000000005</v>
      </c>
      <c r="D138" s="125"/>
      <c r="E138" s="113"/>
      <c r="F138" s="89">
        <v>260.239999999999</v>
      </c>
      <c r="G138" s="52">
        <v>1.24</v>
      </c>
      <c r="H138" s="78">
        <f t="shared" si="117"/>
        <v>46.59999999999991</v>
      </c>
      <c r="I138" s="125"/>
      <c r="J138" s="113"/>
      <c r="K138" s="47">
        <v>305.94</v>
      </c>
      <c r="L138" s="38">
        <v>1.94</v>
      </c>
      <c r="M138" s="81">
        <f t="shared" si="118"/>
        <v>17.5</v>
      </c>
      <c r="O138" s="113"/>
      <c r="P138" s="51">
        <f t="shared" si="112"/>
        <v>292.53999999999877</v>
      </c>
      <c r="Q138" s="52">
        <v>0.54</v>
      </c>
      <c r="R138" s="53">
        <f t="shared" si="119"/>
        <v>26.000000000000025</v>
      </c>
      <c r="T138" s="113"/>
      <c r="U138" s="51">
        <f t="shared" si="113"/>
        <v>231.83999999999878</v>
      </c>
      <c r="V138" s="55">
        <v>1.42</v>
      </c>
      <c r="W138" s="56">
        <f t="shared" si="120"/>
        <v>31.999999999999964</v>
      </c>
      <c r="Z138" s="84">
        <v>232.939999999999</v>
      </c>
      <c r="AA138" s="38">
        <v>0.94</v>
      </c>
      <c r="AB138" s="76">
        <f t="shared" si="121"/>
        <v>48.699999999999946</v>
      </c>
      <c r="AC138" s="126"/>
      <c r="AD138" s="125"/>
      <c r="AE138" s="37">
        <v>216.839999999999</v>
      </c>
      <c r="AF138" s="52">
        <v>1.68</v>
      </c>
      <c r="AG138" s="53">
        <f t="shared" si="122"/>
        <v>19.400000000000002</v>
      </c>
      <c r="AI138" s="113"/>
      <c r="AJ138" s="77">
        <f t="shared" si="114"/>
        <v>229.7399999999988</v>
      </c>
      <c r="AK138" s="52">
        <f t="shared" si="115"/>
        <v>0.4400000000000009</v>
      </c>
      <c r="AL138" s="53">
        <f t="shared" si="123"/>
        <v>48.099999999999966</v>
      </c>
      <c r="AO138" s="65"/>
      <c r="AP138" s="6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</row>
    <row r="139" spans="1:63" ht="21">
      <c r="A139" s="74">
        <v>161.749999999999</v>
      </c>
      <c r="B139" s="75">
        <v>0.75</v>
      </c>
      <c r="C139" s="76">
        <f t="shared" si="116"/>
        <v>43.50000000000005</v>
      </c>
      <c r="D139" s="125"/>
      <c r="E139" s="113"/>
      <c r="F139" s="77">
        <v>260.249999999999</v>
      </c>
      <c r="G139" s="52">
        <v>1.25</v>
      </c>
      <c r="H139" s="78">
        <f t="shared" si="117"/>
        <v>46.99999999999991</v>
      </c>
      <c r="I139" s="125"/>
      <c r="J139" s="113"/>
      <c r="K139" s="80">
        <v>305.95</v>
      </c>
      <c r="L139" s="38">
        <v>1.95</v>
      </c>
      <c r="M139" s="81">
        <f t="shared" si="118"/>
        <v>17.75</v>
      </c>
      <c r="O139" s="113"/>
      <c r="P139" s="51">
        <f t="shared" si="112"/>
        <v>292.54999999999876</v>
      </c>
      <c r="Q139" s="52">
        <v>0.55</v>
      </c>
      <c r="R139" s="53">
        <f t="shared" si="119"/>
        <v>26.500000000000025</v>
      </c>
      <c r="T139" s="113"/>
      <c r="U139" s="51">
        <f t="shared" si="113"/>
        <v>231.84999999999877</v>
      </c>
      <c r="V139" s="57">
        <v>1.43</v>
      </c>
      <c r="W139" s="56">
        <f t="shared" si="120"/>
        <v>32.499999999999964</v>
      </c>
      <c r="Z139" s="84">
        <v>232.949999999999</v>
      </c>
      <c r="AA139" s="38">
        <v>0.95</v>
      </c>
      <c r="AB139" s="76">
        <f t="shared" si="121"/>
        <v>49.24999999999994</v>
      </c>
      <c r="AC139" s="126"/>
      <c r="AD139" s="125"/>
      <c r="AE139" s="74">
        <v>216.849999999999</v>
      </c>
      <c r="AF139" s="52">
        <v>1.69</v>
      </c>
      <c r="AG139" s="53">
        <f t="shared" si="122"/>
        <v>19.750000000000004</v>
      </c>
      <c r="AI139" s="113"/>
      <c r="AJ139" s="77">
        <f t="shared" si="114"/>
        <v>229.74999999999878</v>
      </c>
      <c r="AK139" s="52">
        <f t="shared" si="115"/>
        <v>0.4500000000000009</v>
      </c>
      <c r="AL139" s="53">
        <f t="shared" si="123"/>
        <v>48.749999999999964</v>
      </c>
      <c r="AO139" s="73"/>
      <c r="AP139" s="6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</row>
    <row r="140" spans="1:42" ht="21">
      <c r="A140" s="37">
        <v>161.759999999999</v>
      </c>
      <c r="B140" s="38">
        <v>0.76</v>
      </c>
      <c r="C140" s="76">
        <f t="shared" si="116"/>
        <v>44.20000000000005</v>
      </c>
      <c r="D140" s="125"/>
      <c r="E140" s="113"/>
      <c r="F140" s="89">
        <v>260.259999999999</v>
      </c>
      <c r="G140" s="52">
        <v>1.26</v>
      </c>
      <c r="H140" s="78">
        <f t="shared" si="117"/>
        <v>47.399999999999906</v>
      </c>
      <c r="I140" s="125"/>
      <c r="J140" s="113"/>
      <c r="K140" s="47">
        <v>305.96</v>
      </c>
      <c r="L140" s="38">
        <v>1.96</v>
      </c>
      <c r="M140" s="81">
        <f t="shared" si="118"/>
        <v>18</v>
      </c>
      <c r="O140" s="113"/>
      <c r="P140" s="51">
        <f t="shared" si="112"/>
        <v>292.55999999999875</v>
      </c>
      <c r="Q140" s="52">
        <v>0.56</v>
      </c>
      <c r="R140" s="53">
        <f t="shared" si="119"/>
        <v>27.000000000000025</v>
      </c>
      <c r="T140" s="113"/>
      <c r="U140" s="51">
        <f t="shared" si="113"/>
        <v>231.85999999999876</v>
      </c>
      <c r="V140" s="55">
        <v>1.44</v>
      </c>
      <c r="W140" s="56">
        <f t="shared" si="120"/>
        <v>32.999999999999964</v>
      </c>
      <c r="Z140" s="84">
        <v>232.959999999999</v>
      </c>
      <c r="AA140" s="38">
        <v>0.96</v>
      </c>
      <c r="AB140" s="76">
        <f t="shared" si="121"/>
        <v>49.79999999999994</v>
      </c>
      <c r="AC140" s="126"/>
      <c r="AD140" s="125"/>
      <c r="AE140" s="37">
        <v>216.859999999999</v>
      </c>
      <c r="AF140" s="52">
        <v>1.7</v>
      </c>
      <c r="AG140" s="53">
        <f t="shared" si="122"/>
        <v>20.100000000000005</v>
      </c>
      <c r="AI140" s="113"/>
      <c r="AJ140" s="77">
        <f t="shared" si="114"/>
        <v>229.75999999999877</v>
      </c>
      <c r="AK140" s="52">
        <f t="shared" si="115"/>
        <v>0.4600000000000009</v>
      </c>
      <c r="AL140" s="53">
        <f t="shared" si="123"/>
        <v>49.39999999999996</v>
      </c>
      <c r="AO140" s="127"/>
      <c r="AP140" s="128"/>
    </row>
    <row r="141" spans="1:42" ht="21">
      <c r="A141" s="74">
        <v>161.769999999999</v>
      </c>
      <c r="B141" s="75">
        <v>0.77</v>
      </c>
      <c r="C141" s="76">
        <f t="shared" si="116"/>
        <v>44.900000000000055</v>
      </c>
      <c r="D141" s="125"/>
      <c r="E141" s="113"/>
      <c r="F141" s="77">
        <v>260.269999999999</v>
      </c>
      <c r="G141" s="52">
        <v>1.27</v>
      </c>
      <c r="H141" s="78">
        <f t="shared" si="117"/>
        <v>47.799999999999905</v>
      </c>
      <c r="I141" s="125"/>
      <c r="J141" s="113"/>
      <c r="K141" s="80">
        <v>305.97</v>
      </c>
      <c r="L141" s="38">
        <v>1.97</v>
      </c>
      <c r="M141" s="81">
        <f t="shared" si="118"/>
        <v>18.25</v>
      </c>
      <c r="O141" s="113"/>
      <c r="P141" s="51">
        <f t="shared" si="112"/>
        <v>292.56999999999874</v>
      </c>
      <c r="Q141" s="52">
        <v>0.57</v>
      </c>
      <c r="R141" s="53">
        <f t="shared" si="119"/>
        <v>27.500000000000025</v>
      </c>
      <c r="T141" s="113"/>
      <c r="U141" s="51">
        <f t="shared" si="113"/>
        <v>231.86999999999875</v>
      </c>
      <c r="V141" s="57">
        <v>1.45</v>
      </c>
      <c r="W141" s="56">
        <f t="shared" si="120"/>
        <v>33.499999999999964</v>
      </c>
      <c r="Z141" s="84">
        <v>232.969999999999</v>
      </c>
      <c r="AA141" s="38">
        <v>0.97</v>
      </c>
      <c r="AB141" s="76">
        <f t="shared" si="121"/>
        <v>50.34999999999994</v>
      </c>
      <c r="AC141" s="126"/>
      <c r="AD141" s="125"/>
      <c r="AE141" s="74">
        <v>216.869999999999</v>
      </c>
      <c r="AF141" s="52">
        <v>1.71</v>
      </c>
      <c r="AG141" s="53">
        <f t="shared" si="122"/>
        <v>20.450000000000006</v>
      </c>
      <c r="AI141" s="113"/>
      <c r="AJ141" s="77">
        <f t="shared" si="114"/>
        <v>229.76999999999876</v>
      </c>
      <c r="AK141" s="52">
        <f t="shared" si="115"/>
        <v>0.4700000000000009</v>
      </c>
      <c r="AL141" s="53">
        <f t="shared" si="123"/>
        <v>50.04999999999996</v>
      </c>
      <c r="AO141" s="129"/>
      <c r="AP141" s="128"/>
    </row>
    <row r="142" spans="1:42" ht="21">
      <c r="A142" s="37">
        <v>161.779999999999</v>
      </c>
      <c r="B142" s="38">
        <v>0.78</v>
      </c>
      <c r="C142" s="76">
        <f t="shared" si="116"/>
        <v>45.60000000000006</v>
      </c>
      <c r="D142" s="125"/>
      <c r="E142" s="113"/>
      <c r="F142" s="89">
        <v>260.279999999999</v>
      </c>
      <c r="G142" s="52">
        <v>1.28</v>
      </c>
      <c r="H142" s="78">
        <f t="shared" si="117"/>
        <v>48.1999999999999</v>
      </c>
      <c r="I142" s="125"/>
      <c r="J142" s="113"/>
      <c r="K142" s="47">
        <v>305.98</v>
      </c>
      <c r="L142" s="38">
        <v>1.98</v>
      </c>
      <c r="M142" s="81">
        <f t="shared" si="118"/>
        <v>18.5</v>
      </c>
      <c r="O142" s="113"/>
      <c r="P142" s="51">
        <f t="shared" si="112"/>
        <v>292.57999999999873</v>
      </c>
      <c r="Q142" s="52">
        <v>0.58</v>
      </c>
      <c r="R142" s="53">
        <f t="shared" si="119"/>
        <v>28.000000000000025</v>
      </c>
      <c r="T142" s="113"/>
      <c r="U142" s="51">
        <f t="shared" si="113"/>
        <v>231.87999999999874</v>
      </c>
      <c r="V142" s="55">
        <v>1.46</v>
      </c>
      <c r="W142" s="56">
        <f t="shared" si="120"/>
        <v>33.999999999999964</v>
      </c>
      <c r="Z142" s="84">
        <v>232.979999999999</v>
      </c>
      <c r="AA142" s="38">
        <v>0.98</v>
      </c>
      <c r="AB142" s="76">
        <f t="shared" si="121"/>
        <v>50.899999999999935</v>
      </c>
      <c r="AC142" s="126"/>
      <c r="AD142" s="125"/>
      <c r="AE142" s="37">
        <v>216.879999999999</v>
      </c>
      <c r="AF142" s="52">
        <v>1.72</v>
      </c>
      <c r="AG142" s="53">
        <f t="shared" si="122"/>
        <v>20.800000000000008</v>
      </c>
      <c r="AI142" s="113"/>
      <c r="AJ142" s="77">
        <f t="shared" si="114"/>
        <v>229.77999999999875</v>
      </c>
      <c r="AK142" s="52">
        <f t="shared" si="115"/>
        <v>0.4800000000000009</v>
      </c>
      <c r="AL142" s="53">
        <f t="shared" si="123"/>
        <v>50.69999999999996</v>
      </c>
      <c r="AO142" s="127"/>
      <c r="AP142" s="128"/>
    </row>
    <row r="143" spans="1:42" ht="21">
      <c r="A143" s="74">
        <v>161.789999999999</v>
      </c>
      <c r="B143" s="75">
        <v>0.79</v>
      </c>
      <c r="C143" s="76">
        <f t="shared" si="116"/>
        <v>46.30000000000006</v>
      </c>
      <c r="D143" s="125"/>
      <c r="E143" s="113"/>
      <c r="F143" s="77">
        <v>260.289999999999</v>
      </c>
      <c r="G143" s="52">
        <v>1.29</v>
      </c>
      <c r="H143" s="78">
        <f t="shared" si="117"/>
        <v>48.5999999999999</v>
      </c>
      <c r="I143" s="125"/>
      <c r="J143" s="113"/>
      <c r="K143" s="80">
        <v>305.989999999999</v>
      </c>
      <c r="L143" s="38">
        <v>1.99</v>
      </c>
      <c r="M143" s="81">
        <f t="shared" si="118"/>
        <v>18.75</v>
      </c>
      <c r="O143" s="113"/>
      <c r="P143" s="51">
        <f t="shared" si="112"/>
        <v>292.5899999999987</v>
      </c>
      <c r="Q143" s="52">
        <v>0.59</v>
      </c>
      <c r="R143" s="53">
        <f t="shared" si="119"/>
        <v>28.500000000000025</v>
      </c>
      <c r="T143" s="113"/>
      <c r="U143" s="51">
        <f t="shared" si="113"/>
        <v>231.88999999999874</v>
      </c>
      <c r="V143" s="57">
        <v>1.47</v>
      </c>
      <c r="W143" s="56">
        <f t="shared" si="120"/>
        <v>34.499999999999964</v>
      </c>
      <c r="Z143" s="84">
        <v>232.989999999999</v>
      </c>
      <c r="AA143" s="38">
        <v>0.99</v>
      </c>
      <c r="AB143" s="76">
        <f t="shared" si="121"/>
        <v>51.44999999999993</v>
      </c>
      <c r="AC143" s="126"/>
      <c r="AD143" s="125"/>
      <c r="AE143" s="74">
        <v>216.889999999999</v>
      </c>
      <c r="AF143" s="52">
        <v>1.73</v>
      </c>
      <c r="AG143" s="53">
        <f t="shared" si="122"/>
        <v>21.15000000000001</v>
      </c>
      <c r="AI143" s="113"/>
      <c r="AJ143" s="77">
        <f t="shared" si="114"/>
        <v>229.78999999999874</v>
      </c>
      <c r="AK143" s="52">
        <f t="shared" si="115"/>
        <v>0.49000000000000093</v>
      </c>
      <c r="AL143" s="53">
        <f t="shared" si="123"/>
        <v>51.34999999999996</v>
      </c>
      <c r="AO143" s="129"/>
      <c r="AP143" s="128"/>
    </row>
    <row r="144" spans="1:42" ht="21">
      <c r="A144" s="37">
        <v>161.799999999999</v>
      </c>
      <c r="B144" s="38">
        <v>0.8</v>
      </c>
      <c r="C144" s="76">
        <f t="shared" si="116"/>
        <v>47.000000000000064</v>
      </c>
      <c r="D144" s="125"/>
      <c r="E144" s="113"/>
      <c r="F144" s="89">
        <v>260.299999999999</v>
      </c>
      <c r="G144" s="52">
        <v>1.3</v>
      </c>
      <c r="H144" s="78">
        <f t="shared" si="117"/>
        <v>48.9999999999999</v>
      </c>
      <c r="I144" s="125"/>
      <c r="J144" s="113"/>
      <c r="K144" s="47">
        <v>305.999999999999</v>
      </c>
      <c r="L144" s="38">
        <v>2</v>
      </c>
      <c r="M144" s="81">
        <f t="shared" si="118"/>
        <v>19</v>
      </c>
      <c r="O144" s="113"/>
      <c r="P144" s="51">
        <f t="shared" si="112"/>
        <v>292.5999999999987</v>
      </c>
      <c r="Q144" s="52">
        <v>0.6</v>
      </c>
      <c r="R144" s="53">
        <f t="shared" si="119"/>
        <v>29.000000000000025</v>
      </c>
      <c r="T144" s="113"/>
      <c r="U144" s="51">
        <f t="shared" si="113"/>
        <v>231.89999999999873</v>
      </c>
      <c r="V144" s="55">
        <v>1.48</v>
      </c>
      <c r="W144" s="56">
        <f t="shared" si="120"/>
        <v>34.999999999999964</v>
      </c>
      <c r="Z144" s="84">
        <v>232.999999999999</v>
      </c>
      <c r="AA144" s="38">
        <v>1</v>
      </c>
      <c r="AB144" s="76">
        <f t="shared" si="121"/>
        <v>51.99999999999993</v>
      </c>
      <c r="AC144" s="126"/>
      <c r="AD144" s="125"/>
      <c r="AE144" s="37">
        <v>216.899999999999</v>
      </c>
      <c r="AF144" s="52">
        <v>1.74</v>
      </c>
      <c r="AG144" s="53">
        <f t="shared" si="122"/>
        <v>21.50000000000001</v>
      </c>
      <c r="AI144" s="113"/>
      <c r="AJ144" s="77">
        <f t="shared" si="114"/>
        <v>229.79999999999873</v>
      </c>
      <c r="AK144" s="52">
        <f t="shared" si="115"/>
        <v>0.5000000000000009</v>
      </c>
      <c r="AL144" s="53">
        <f t="shared" si="123"/>
        <v>51.99999999999996</v>
      </c>
      <c r="AO144" s="127"/>
      <c r="AP144" s="128"/>
    </row>
    <row r="145" spans="1:42" ht="21">
      <c r="A145" s="74">
        <v>161.809999999999</v>
      </c>
      <c r="B145" s="75">
        <v>0.81</v>
      </c>
      <c r="C145" s="76">
        <f aca="true" t="shared" si="124" ref="C145:C154">C144+$E$18/10</f>
        <v>47.850000000000065</v>
      </c>
      <c r="D145" s="125"/>
      <c r="E145" s="113"/>
      <c r="F145" s="77">
        <v>260.309999999999</v>
      </c>
      <c r="G145" s="52">
        <v>1.31</v>
      </c>
      <c r="H145" s="78">
        <f aca="true" t="shared" si="125" ref="H145:H154">H144+$J$18/10</f>
        <v>49.3999999999999</v>
      </c>
      <c r="I145" s="125"/>
      <c r="J145" s="113"/>
      <c r="K145" s="80">
        <v>306.009999999999</v>
      </c>
      <c r="L145" s="38">
        <v>2.01</v>
      </c>
      <c r="M145" s="81">
        <f aca="true" t="shared" si="126" ref="M145:M154">M144+$O$18/10</f>
        <v>19.3</v>
      </c>
      <c r="O145" s="113"/>
      <c r="P145" s="51">
        <f t="shared" si="112"/>
        <v>292.6099999999987</v>
      </c>
      <c r="Q145" s="52">
        <v>0.61</v>
      </c>
      <c r="R145" s="53">
        <f aca="true" t="shared" si="127" ref="R145:R154">R144+$T$18/10</f>
        <v>29.500000000000025</v>
      </c>
      <c r="T145" s="113"/>
      <c r="U145" s="51">
        <f t="shared" si="113"/>
        <v>231.90999999999872</v>
      </c>
      <c r="V145" s="57">
        <v>1.49</v>
      </c>
      <c r="W145" s="56">
        <f aca="true" t="shared" si="128" ref="W145:W154">W144+$Y$18/10</f>
        <v>35.499999999999964</v>
      </c>
      <c r="Z145" s="84">
        <v>233.009999999999</v>
      </c>
      <c r="AA145" s="38">
        <v>1.01</v>
      </c>
      <c r="AB145" s="76">
        <f aca="true" t="shared" si="129" ref="AB145:AB154">AB144+$AD$18/10</f>
        <v>52.549999999999926</v>
      </c>
      <c r="AC145" s="126"/>
      <c r="AD145" s="125"/>
      <c r="AE145" s="74">
        <v>216.909999999999</v>
      </c>
      <c r="AF145" s="52">
        <v>1.75</v>
      </c>
      <c r="AG145" s="53">
        <f aca="true" t="shared" si="130" ref="AG145:AG154">AG144+$AI$18/10</f>
        <v>21.850000000000012</v>
      </c>
      <c r="AI145" s="113"/>
      <c r="AJ145" s="77">
        <f t="shared" si="114"/>
        <v>229.80999999999872</v>
      </c>
      <c r="AK145" s="52">
        <f t="shared" si="115"/>
        <v>0.5100000000000009</v>
      </c>
      <c r="AL145" s="53">
        <f aca="true" t="shared" si="131" ref="AL145:AL154">AL144+$AN$18/10</f>
        <v>52.649999999999956</v>
      </c>
      <c r="AO145" s="129"/>
      <c r="AP145" s="128"/>
    </row>
    <row r="146" spans="1:42" ht="21">
      <c r="A146" s="37">
        <v>161.819999999999</v>
      </c>
      <c r="B146" s="38">
        <v>0.82</v>
      </c>
      <c r="C146" s="76">
        <f t="shared" si="124"/>
        <v>48.70000000000007</v>
      </c>
      <c r="D146" s="125"/>
      <c r="E146" s="113"/>
      <c r="F146" s="89">
        <v>260.319999999999</v>
      </c>
      <c r="G146" s="52">
        <v>1.32</v>
      </c>
      <c r="H146" s="78">
        <f t="shared" si="125"/>
        <v>49.7999999999999</v>
      </c>
      <c r="I146" s="125"/>
      <c r="J146" s="113"/>
      <c r="K146" s="47">
        <v>306.019999999999</v>
      </c>
      <c r="L146" s="38">
        <v>2.02</v>
      </c>
      <c r="M146" s="81">
        <f t="shared" si="126"/>
        <v>19.6</v>
      </c>
      <c r="O146" s="113"/>
      <c r="P146" s="51">
        <f t="shared" si="112"/>
        <v>292.6199999999987</v>
      </c>
      <c r="Q146" s="52">
        <v>0.62</v>
      </c>
      <c r="R146" s="53">
        <f t="shared" si="127"/>
        <v>30.000000000000025</v>
      </c>
      <c r="T146" s="113"/>
      <c r="U146" s="51">
        <f t="shared" si="113"/>
        <v>231.9199999999987</v>
      </c>
      <c r="V146" s="55">
        <v>1.5</v>
      </c>
      <c r="W146" s="56">
        <f t="shared" si="128"/>
        <v>35.999999999999964</v>
      </c>
      <c r="Z146" s="84">
        <v>233.019999999999</v>
      </c>
      <c r="AA146" s="38">
        <v>1.02</v>
      </c>
      <c r="AB146" s="76">
        <f t="shared" si="129"/>
        <v>53.09999999999992</v>
      </c>
      <c r="AC146" s="126"/>
      <c r="AD146" s="125"/>
      <c r="AE146" s="37">
        <v>216.919999999999</v>
      </c>
      <c r="AF146" s="52">
        <v>1.76</v>
      </c>
      <c r="AG146" s="53">
        <f t="shared" si="130"/>
        <v>22.200000000000014</v>
      </c>
      <c r="AI146" s="113"/>
      <c r="AJ146" s="77">
        <f t="shared" si="114"/>
        <v>229.8199999999987</v>
      </c>
      <c r="AK146" s="52">
        <f t="shared" si="115"/>
        <v>0.5200000000000009</v>
      </c>
      <c r="AL146" s="53">
        <f t="shared" si="131"/>
        <v>53.299999999999955</v>
      </c>
      <c r="AO146" s="127"/>
      <c r="AP146" s="128"/>
    </row>
    <row r="147" spans="1:42" ht="21">
      <c r="A147" s="74">
        <v>161.829999999999</v>
      </c>
      <c r="B147" s="75">
        <v>0.83</v>
      </c>
      <c r="C147" s="76">
        <f t="shared" si="124"/>
        <v>49.55000000000007</v>
      </c>
      <c r="D147" s="125"/>
      <c r="E147" s="113"/>
      <c r="F147" s="77">
        <v>260.329999999999</v>
      </c>
      <c r="G147" s="52">
        <v>1.33</v>
      </c>
      <c r="H147" s="78">
        <f t="shared" si="125"/>
        <v>50.199999999999896</v>
      </c>
      <c r="I147" s="125"/>
      <c r="J147" s="113"/>
      <c r="K147" s="80">
        <v>306.029999999999</v>
      </c>
      <c r="L147" s="38">
        <v>2.03</v>
      </c>
      <c r="M147" s="81">
        <f t="shared" si="126"/>
        <v>19.900000000000002</v>
      </c>
      <c r="O147" s="113"/>
      <c r="P147" s="51">
        <f t="shared" si="112"/>
        <v>292.6299999999987</v>
      </c>
      <c r="Q147" s="52">
        <v>0.63</v>
      </c>
      <c r="R147" s="53">
        <f t="shared" si="127"/>
        <v>30.500000000000025</v>
      </c>
      <c r="T147" s="113"/>
      <c r="U147" s="51">
        <f t="shared" si="113"/>
        <v>231.9299999999987</v>
      </c>
      <c r="V147" s="57">
        <v>1.51</v>
      </c>
      <c r="W147" s="56">
        <f t="shared" si="128"/>
        <v>36.499999999999964</v>
      </c>
      <c r="Z147" s="84">
        <v>233.029999999999</v>
      </c>
      <c r="AA147" s="38">
        <v>1.03</v>
      </c>
      <c r="AB147" s="76">
        <f t="shared" si="129"/>
        <v>53.64999999999992</v>
      </c>
      <c r="AC147" s="126"/>
      <c r="AD147" s="125"/>
      <c r="AE147" s="74">
        <v>216.929999999999</v>
      </c>
      <c r="AF147" s="52">
        <v>1.77</v>
      </c>
      <c r="AG147" s="53">
        <f t="shared" si="130"/>
        <v>22.550000000000015</v>
      </c>
      <c r="AI147" s="113"/>
      <c r="AJ147" s="77">
        <f t="shared" si="114"/>
        <v>229.8299999999987</v>
      </c>
      <c r="AK147" s="52">
        <f t="shared" si="115"/>
        <v>0.5300000000000009</v>
      </c>
      <c r="AL147" s="53">
        <f t="shared" si="131"/>
        <v>53.94999999999995</v>
      </c>
      <c r="AO147" s="129"/>
      <c r="AP147" s="128"/>
    </row>
    <row r="148" spans="1:42" ht="21">
      <c r="A148" s="37">
        <v>161.839999999999</v>
      </c>
      <c r="B148" s="38">
        <v>0.84</v>
      </c>
      <c r="C148" s="76">
        <f t="shared" si="124"/>
        <v>50.40000000000007</v>
      </c>
      <c r="D148" s="125"/>
      <c r="E148" s="113"/>
      <c r="F148" s="89">
        <v>260.339999999999</v>
      </c>
      <c r="G148" s="52">
        <v>1.34</v>
      </c>
      <c r="H148" s="78">
        <f t="shared" si="125"/>
        <v>50.599999999999895</v>
      </c>
      <c r="I148" s="125"/>
      <c r="J148" s="113"/>
      <c r="K148" s="47">
        <v>306.039999999999</v>
      </c>
      <c r="L148" s="38">
        <v>2.04</v>
      </c>
      <c r="M148" s="81">
        <f t="shared" si="126"/>
        <v>20.200000000000003</v>
      </c>
      <c r="O148" s="113"/>
      <c r="P148" s="51">
        <f t="shared" si="112"/>
        <v>292.6399999999987</v>
      </c>
      <c r="Q148" s="52">
        <v>0.64</v>
      </c>
      <c r="R148" s="53">
        <f t="shared" si="127"/>
        <v>31.000000000000025</v>
      </c>
      <c r="T148" s="113"/>
      <c r="U148" s="51">
        <f t="shared" si="113"/>
        <v>231.9399999999987</v>
      </c>
      <c r="V148" s="55">
        <v>1.52</v>
      </c>
      <c r="W148" s="56">
        <f t="shared" si="128"/>
        <v>36.999999999999964</v>
      </c>
      <c r="Z148" s="84">
        <v>233.039999999999</v>
      </c>
      <c r="AA148" s="38">
        <v>1.04</v>
      </c>
      <c r="AB148" s="76">
        <f t="shared" si="129"/>
        <v>54.19999999999992</v>
      </c>
      <c r="AC148" s="126"/>
      <c r="AD148" s="125"/>
      <c r="AE148" s="37">
        <v>216.939999999999</v>
      </c>
      <c r="AF148" s="52">
        <v>1.78</v>
      </c>
      <c r="AG148" s="53">
        <f t="shared" si="130"/>
        <v>22.900000000000016</v>
      </c>
      <c r="AI148" s="113"/>
      <c r="AJ148" s="77">
        <f t="shared" si="114"/>
        <v>229.8399999999987</v>
      </c>
      <c r="AK148" s="52">
        <f t="shared" si="115"/>
        <v>0.5400000000000009</v>
      </c>
      <c r="AL148" s="53">
        <f t="shared" si="131"/>
        <v>54.59999999999995</v>
      </c>
      <c r="AO148" s="127"/>
      <c r="AP148" s="128"/>
    </row>
    <row r="149" spans="1:42" ht="21">
      <c r="A149" s="74">
        <v>161.849999999999</v>
      </c>
      <c r="B149" s="75">
        <v>0.85</v>
      </c>
      <c r="C149" s="76">
        <f t="shared" si="124"/>
        <v>51.25000000000007</v>
      </c>
      <c r="D149" s="125"/>
      <c r="E149" s="113"/>
      <c r="F149" s="77">
        <v>260.349999999999</v>
      </c>
      <c r="G149" s="52">
        <v>1.35</v>
      </c>
      <c r="H149" s="78">
        <f t="shared" si="125"/>
        <v>50.99999999999989</v>
      </c>
      <c r="I149" s="125"/>
      <c r="J149" s="113"/>
      <c r="K149" s="80">
        <v>306.049999999999</v>
      </c>
      <c r="L149" s="38">
        <v>2.05</v>
      </c>
      <c r="M149" s="81">
        <f t="shared" si="126"/>
        <v>20.500000000000004</v>
      </c>
      <c r="O149" s="113"/>
      <c r="P149" s="51">
        <f t="shared" si="112"/>
        <v>292.64999999999867</v>
      </c>
      <c r="Q149" s="52">
        <v>0.65</v>
      </c>
      <c r="R149" s="53">
        <f t="shared" si="127"/>
        <v>31.500000000000025</v>
      </c>
      <c r="T149" s="113"/>
      <c r="U149" s="51">
        <f t="shared" si="113"/>
        <v>231.94999999999868</v>
      </c>
      <c r="V149" s="57">
        <v>1.53</v>
      </c>
      <c r="W149" s="56">
        <f t="shared" si="128"/>
        <v>37.499999999999964</v>
      </c>
      <c r="Z149" s="84">
        <v>233.049999999999</v>
      </c>
      <c r="AA149" s="38">
        <v>1.05</v>
      </c>
      <c r="AB149" s="76">
        <f t="shared" si="129"/>
        <v>54.749999999999915</v>
      </c>
      <c r="AC149" s="126"/>
      <c r="AD149" s="125"/>
      <c r="AE149" s="74">
        <v>216.949999999999</v>
      </c>
      <c r="AF149" s="52">
        <v>1.79</v>
      </c>
      <c r="AG149" s="53">
        <f t="shared" si="130"/>
        <v>23.250000000000018</v>
      </c>
      <c r="AI149" s="113"/>
      <c r="AJ149" s="77">
        <f t="shared" si="114"/>
        <v>229.8499999999987</v>
      </c>
      <c r="AK149" s="52">
        <f t="shared" si="115"/>
        <v>0.5500000000000009</v>
      </c>
      <c r="AL149" s="53">
        <f t="shared" si="131"/>
        <v>55.24999999999995</v>
      </c>
      <c r="AO149" s="129"/>
      <c r="AP149" s="128"/>
    </row>
    <row r="150" spans="1:42" ht="21">
      <c r="A150" s="37">
        <v>161.859999999999</v>
      </c>
      <c r="B150" s="38">
        <v>0.86</v>
      </c>
      <c r="C150" s="76">
        <f t="shared" si="124"/>
        <v>52.10000000000007</v>
      </c>
      <c r="D150" s="125"/>
      <c r="E150" s="113"/>
      <c r="F150" s="89">
        <v>260.359999999999</v>
      </c>
      <c r="G150" s="52">
        <v>1.36</v>
      </c>
      <c r="H150" s="78">
        <f t="shared" si="125"/>
        <v>51.39999999999989</v>
      </c>
      <c r="I150" s="125"/>
      <c r="J150" s="113"/>
      <c r="K150" s="47">
        <v>306.059999999999</v>
      </c>
      <c r="L150" s="38">
        <v>2.06</v>
      </c>
      <c r="M150" s="81">
        <f t="shared" si="126"/>
        <v>20.800000000000004</v>
      </c>
      <c r="O150" s="113"/>
      <c r="P150" s="51">
        <f t="shared" si="112"/>
        <v>292.65999999999866</v>
      </c>
      <c r="Q150" s="52">
        <v>0.66</v>
      </c>
      <c r="R150" s="53">
        <f t="shared" si="127"/>
        <v>32.00000000000003</v>
      </c>
      <c r="T150" s="113"/>
      <c r="U150" s="51">
        <f t="shared" si="113"/>
        <v>231.95999999999867</v>
      </c>
      <c r="V150" s="55">
        <v>1.54</v>
      </c>
      <c r="W150" s="56">
        <f t="shared" si="128"/>
        <v>37.999999999999964</v>
      </c>
      <c r="Z150" s="84">
        <v>233.059999999999</v>
      </c>
      <c r="AA150" s="38">
        <v>1.06</v>
      </c>
      <c r="AB150" s="76">
        <f t="shared" si="129"/>
        <v>55.29999999999991</v>
      </c>
      <c r="AC150" s="126"/>
      <c r="AD150" s="125"/>
      <c r="AE150" s="37">
        <v>216.959999999999</v>
      </c>
      <c r="AF150" s="52">
        <v>1.8</v>
      </c>
      <c r="AG150" s="53">
        <f t="shared" si="130"/>
        <v>23.60000000000002</v>
      </c>
      <c r="AI150" s="113"/>
      <c r="AJ150" s="77">
        <f t="shared" si="114"/>
        <v>229.85999999999868</v>
      </c>
      <c r="AK150" s="52">
        <f t="shared" si="115"/>
        <v>0.5600000000000009</v>
      </c>
      <c r="AL150" s="53">
        <f t="shared" si="131"/>
        <v>55.89999999999995</v>
      </c>
      <c r="AO150" s="127"/>
      <c r="AP150" s="128"/>
    </row>
    <row r="151" spans="1:42" ht="21">
      <c r="A151" s="74">
        <v>161.869999999999</v>
      </c>
      <c r="B151" s="75">
        <v>0.87</v>
      </c>
      <c r="C151" s="76">
        <f t="shared" si="124"/>
        <v>52.950000000000074</v>
      </c>
      <c r="D151" s="125"/>
      <c r="E151" s="113"/>
      <c r="F151" s="77">
        <v>260.369999999999</v>
      </c>
      <c r="G151" s="52">
        <v>1.37</v>
      </c>
      <c r="H151" s="78">
        <f t="shared" si="125"/>
        <v>51.79999999999989</v>
      </c>
      <c r="I151" s="125"/>
      <c r="J151" s="113"/>
      <c r="K151" s="80">
        <v>306.069999999999</v>
      </c>
      <c r="L151" s="38">
        <v>2.07</v>
      </c>
      <c r="M151" s="81">
        <f t="shared" si="126"/>
        <v>21.100000000000005</v>
      </c>
      <c r="O151" s="113"/>
      <c r="P151" s="51">
        <f t="shared" si="112"/>
        <v>292.66999999999865</v>
      </c>
      <c r="Q151" s="52">
        <v>0.67</v>
      </c>
      <c r="R151" s="53">
        <f t="shared" si="127"/>
        <v>32.50000000000003</v>
      </c>
      <c r="T151" s="113"/>
      <c r="U151" s="51">
        <f t="shared" si="113"/>
        <v>231.96999999999866</v>
      </c>
      <c r="V151" s="57">
        <v>1.55</v>
      </c>
      <c r="W151" s="56">
        <f t="shared" si="128"/>
        <v>38.499999999999964</v>
      </c>
      <c r="Z151" s="84">
        <v>233.069999999999</v>
      </c>
      <c r="AA151" s="38">
        <v>1.07</v>
      </c>
      <c r="AB151" s="76">
        <f t="shared" si="129"/>
        <v>55.84999999999991</v>
      </c>
      <c r="AC151" s="126"/>
      <c r="AD151" s="125"/>
      <c r="AE151" s="74">
        <v>216.969999999999</v>
      </c>
      <c r="AF151" s="52">
        <v>1.81</v>
      </c>
      <c r="AG151" s="53">
        <f t="shared" si="130"/>
        <v>23.95000000000002</v>
      </c>
      <c r="AI151" s="113"/>
      <c r="AJ151" s="77">
        <f t="shared" si="114"/>
        <v>229.86999999999867</v>
      </c>
      <c r="AK151" s="52">
        <f t="shared" si="115"/>
        <v>0.570000000000001</v>
      </c>
      <c r="AL151" s="53">
        <f t="shared" si="131"/>
        <v>56.54999999999995</v>
      </c>
      <c r="AO151" s="129"/>
      <c r="AP151" s="128"/>
    </row>
    <row r="152" spans="1:42" ht="21">
      <c r="A152" s="37">
        <v>161.879999999999</v>
      </c>
      <c r="B152" s="38">
        <v>0.88</v>
      </c>
      <c r="C152" s="76">
        <f t="shared" si="124"/>
        <v>53.800000000000075</v>
      </c>
      <c r="D152" s="125"/>
      <c r="E152" s="113"/>
      <c r="F152" s="89">
        <v>260.379999999999</v>
      </c>
      <c r="G152" s="52">
        <v>1.38</v>
      </c>
      <c r="H152" s="78">
        <f t="shared" si="125"/>
        <v>52.19999999999989</v>
      </c>
      <c r="I152" s="125"/>
      <c r="J152" s="113"/>
      <c r="K152" s="47">
        <v>306.079999999999</v>
      </c>
      <c r="L152" s="38">
        <v>2.08</v>
      </c>
      <c r="M152" s="81">
        <f t="shared" si="126"/>
        <v>21.400000000000006</v>
      </c>
      <c r="O152" s="113"/>
      <c r="P152" s="51">
        <f t="shared" si="112"/>
        <v>292.67999999999864</v>
      </c>
      <c r="Q152" s="52">
        <v>0.68</v>
      </c>
      <c r="R152" s="53">
        <f t="shared" si="127"/>
        <v>33.00000000000003</v>
      </c>
      <c r="T152" s="113"/>
      <c r="U152" s="51">
        <f t="shared" si="113"/>
        <v>231.97999999999865</v>
      </c>
      <c r="V152" s="55">
        <v>1.56</v>
      </c>
      <c r="W152" s="56">
        <f t="shared" si="128"/>
        <v>38.999999999999964</v>
      </c>
      <c r="Z152" s="84">
        <v>233.079999999999</v>
      </c>
      <c r="AA152" s="38">
        <v>1.08</v>
      </c>
      <c r="AB152" s="76">
        <f t="shared" si="129"/>
        <v>56.399999999999906</v>
      </c>
      <c r="AC152" s="126"/>
      <c r="AD152" s="125"/>
      <c r="AE152" s="37">
        <v>216.979999999999</v>
      </c>
      <c r="AF152" s="52">
        <v>1.82</v>
      </c>
      <c r="AG152" s="53">
        <f t="shared" si="130"/>
        <v>24.300000000000022</v>
      </c>
      <c r="AI152" s="113"/>
      <c r="AJ152" s="77">
        <f t="shared" si="114"/>
        <v>229.87999999999866</v>
      </c>
      <c r="AK152" s="52">
        <f t="shared" si="115"/>
        <v>0.580000000000001</v>
      </c>
      <c r="AL152" s="53">
        <f t="shared" si="131"/>
        <v>57.199999999999946</v>
      </c>
      <c r="AO152" s="127"/>
      <c r="AP152" s="128"/>
    </row>
    <row r="153" spans="1:42" ht="21">
      <c r="A153" s="74">
        <v>161.889999999999</v>
      </c>
      <c r="B153" s="75">
        <v>0.89</v>
      </c>
      <c r="C153" s="76">
        <f t="shared" si="124"/>
        <v>54.65000000000008</v>
      </c>
      <c r="D153" s="125"/>
      <c r="E153" s="113"/>
      <c r="F153" s="77">
        <v>260.389999999999</v>
      </c>
      <c r="G153" s="52">
        <v>1.39</v>
      </c>
      <c r="H153" s="78">
        <f t="shared" si="125"/>
        <v>52.59999999999989</v>
      </c>
      <c r="I153" s="125"/>
      <c r="J153" s="113"/>
      <c r="K153" s="80">
        <v>306.089999999999</v>
      </c>
      <c r="L153" s="38">
        <v>2.09</v>
      </c>
      <c r="M153" s="81">
        <f t="shared" si="126"/>
        <v>21.700000000000006</v>
      </c>
      <c r="O153" s="113"/>
      <c r="P153" s="51">
        <f t="shared" si="112"/>
        <v>292.68999999999863</v>
      </c>
      <c r="Q153" s="52">
        <v>0.69</v>
      </c>
      <c r="R153" s="53">
        <f t="shared" si="127"/>
        <v>33.50000000000003</v>
      </c>
      <c r="T153" s="113"/>
      <c r="U153" s="51">
        <f t="shared" si="113"/>
        <v>231.98999999999864</v>
      </c>
      <c r="V153" s="57">
        <v>1.57</v>
      </c>
      <c r="W153" s="56">
        <f t="shared" si="128"/>
        <v>39.499999999999964</v>
      </c>
      <c r="Z153" s="84">
        <v>233.089999999999</v>
      </c>
      <c r="AA153" s="38">
        <v>1.09</v>
      </c>
      <c r="AB153" s="76">
        <f t="shared" si="129"/>
        <v>56.9499999999999</v>
      </c>
      <c r="AC153" s="126"/>
      <c r="AD153" s="125"/>
      <c r="AE153" s="74">
        <v>216.989999999999</v>
      </c>
      <c r="AF153" s="52">
        <v>1.83</v>
      </c>
      <c r="AG153" s="53">
        <f t="shared" si="130"/>
        <v>24.650000000000023</v>
      </c>
      <c r="AI153" s="113"/>
      <c r="AJ153" s="77">
        <f t="shared" si="114"/>
        <v>229.88999999999865</v>
      </c>
      <c r="AK153" s="52">
        <f t="shared" si="115"/>
        <v>0.590000000000001</v>
      </c>
      <c r="AL153" s="53">
        <f t="shared" si="131"/>
        <v>57.849999999999945</v>
      </c>
      <c r="AO153" s="129"/>
      <c r="AP153" s="128"/>
    </row>
    <row r="154" spans="1:42" ht="21">
      <c r="A154" s="37">
        <v>161.899999999999</v>
      </c>
      <c r="B154" s="38">
        <v>0.9</v>
      </c>
      <c r="C154" s="76">
        <f t="shared" si="124"/>
        <v>55.50000000000008</v>
      </c>
      <c r="D154" s="125"/>
      <c r="E154" s="113"/>
      <c r="F154" s="89">
        <v>260.399999999999</v>
      </c>
      <c r="G154" s="52">
        <v>1.4</v>
      </c>
      <c r="H154" s="78">
        <f t="shared" si="125"/>
        <v>52.999999999999886</v>
      </c>
      <c r="I154" s="125"/>
      <c r="J154" s="113"/>
      <c r="K154" s="47">
        <v>306.099999999999</v>
      </c>
      <c r="L154" s="38">
        <v>2.1</v>
      </c>
      <c r="M154" s="81">
        <f t="shared" si="126"/>
        <v>22.000000000000007</v>
      </c>
      <c r="O154" s="113"/>
      <c r="P154" s="51">
        <f t="shared" si="112"/>
        <v>292.6999999999986</v>
      </c>
      <c r="Q154" s="52">
        <v>0.7</v>
      </c>
      <c r="R154" s="53">
        <f t="shared" si="127"/>
        <v>34.00000000000003</v>
      </c>
      <c r="T154" s="113"/>
      <c r="U154" s="51">
        <f t="shared" si="113"/>
        <v>231.99999999999864</v>
      </c>
      <c r="V154" s="55">
        <v>1.58</v>
      </c>
      <c r="W154" s="56">
        <f t="shared" si="128"/>
        <v>39.999999999999964</v>
      </c>
      <c r="Z154" s="84">
        <v>233.099999999999</v>
      </c>
      <c r="AA154" s="38">
        <v>1.1</v>
      </c>
      <c r="AB154" s="76">
        <f t="shared" si="129"/>
        <v>57.4999999999999</v>
      </c>
      <c r="AC154" s="126"/>
      <c r="AD154" s="125"/>
      <c r="AE154" s="37">
        <v>216.999999999999</v>
      </c>
      <c r="AF154" s="52">
        <v>1.84</v>
      </c>
      <c r="AG154" s="53">
        <f t="shared" si="130"/>
        <v>25.000000000000025</v>
      </c>
      <c r="AI154" s="113"/>
      <c r="AJ154" s="77">
        <f t="shared" si="114"/>
        <v>229.89999999999864</v>
      </c>
      <c r="AK154" s="52">
        <f t="shared" si="115"/>
        <v>0.600000000000001</v>
      </c>
      <c r="AL154" s="53">
        <f t="shared" si="131"/>
        <v>58.49999999999994</v>
      </c>
      <c r="AO154" s="127"/>
      <c r="AP154" s="128"/>
    </row>
    <row r="155" spans="1:42" ht="21">
      <c r="A155" s="74">
        <v>161.909999999999</v>
      </c>
      <c r="B155" s="75">
        <v>0.91</v>
      </c>
      <c r="C155" s="76">
        <f aca="true" t="shared" si="132" ref="C155:C164">C154+$E$19/10</f>
        <v>56.35000000000008</v>
      </c>
      <c r="D155" s="125"/>
      <c r="E155" s="113"/>
      <c r="F155" s="77">
        <v>260.409999999999</v>
      </c>
      <c r="G155" s="52">
        <v>1.41</v>
      </c>
      <c r="H155" s="78">
        <f aca="true" t="shared" si="133" ref="H155:H164">H154+$J$19/10</f>
        <v>53.399999999999885</v>
      </c>
      <c r="I155" s="125"/>
      <c r="J155" s="113"/>
      <c r="K155" s="80">
        <v>306.109999999999</v>
      </c>
      <c r="L155" s="38">
        <v>2.11</v>
      </c>
      <c r="M155" s="81">
        <f aca="true" t="shared" si="134" ref="M155:M164">M154+$O$19/10</f>
        <v>22.300000000000008</v>
      </c>
      <c r="O155" s="113"/>
      <c r="P155" s="51">
        <f t="shared" si="112"/>
        <v>292.7099999999986</v>
      </c>
      <c r="Q155" s="52">
        <v>0.71</v>
      </c>
      <c r="R155" s="53">
        <f aca="true" t="shared" si="135" ref="R155:R164">R154+$T$19/10</f>
        <v>34.50000000000003</v>
      </c>
      <c r="T155" s="113"/>
      <c r="U155" s="51">
        <f t="shared" si="113"/>
        <v>232.00999999999863</v>
      </c>
      <c r="V155" s="57">
        <v>1.59</v>
      </c>
      <c r="W155" s="56">
        <f aca="true" t="shared" si="136" ref="W155:W164">W154+$Y$19/10</f>
        <v>40.499999999999964</v>
      </c>
      <c r="Z155" s="84">
        <v>233.109999999999</v>
      </c>
      <c r="AA155" s="38">
        <v>1.11</v>
      </c>
      <c r="AB155" s="76">
        <f aca="true" t="shared" si="137" ref="AB155:AB164">AB154+$AD$19/10</f>
        <v>58.0499999999999</v>
      </c>
      <c r="AC155" s="126"/>
      <c r="AD155" s="125"/>
      <c r="AE155" s="74">
        <v>217.009999999999</v>
      </c>
      <c r="AF155" s="52">
        <v>1.85</v>
      </c>
      <c r="AG155" s="53">
        <f aca="true" t="shared" si="138" ref="AG155:AG164">AG154+$AI$19/10</f>
        <v>25.350000000000026</v>
      </c>
      <c r="AI155" s="113"/>
      <c r="AJ155" s="77">
        <f t="shared" si="114"/>
        <v>229.90999999999863</v>
      </c>
      <c r="AK155" s="52">
        <f t="shared" si="115"/>
        <v>0.610000000000001</v>
      </c>
      <c r="AL155" s="53">
        <f aca="true" t="shared" si="139" ref="AL155:AL164">AL154+$AN$19/10</f>
        <v>59.14999999999994</v>
      </c>
      <c r="AO155" s="129"/>
      <c r="AP155" s="125"/>
    </row>
    <row r="156" spans="1:42" ht="21">
      <c r="A156" s="37">
        <v>161.919999999999</v>
      </c>
      <c r="B156" s="38">
        <v>0.92</v>
      </c>
      <c r="C156" s="76">
        <f t="shared" si="132"/>
        <v>57.20000000000008</v>
      </c>
      <c r="D156" s="125"/>
      <c r="E156" s="113"/>
      <c r="F156" s="89">
        <v>260.419999999999</v>
      </c>
      <c r="G156" s="52">
        <v>1.42</v>
      </c>
      <c r="H156" s="78">
        <f t="shared" si="133"/>
        <v>53.79999999999988</v>
      </c>
      <c r="I156" s="125"/>
      <c r="J156" s="113"/>
      <c r="K156" s="47">
        <v>306.119999999999</v>
      </c>
      <c r="L156" s="38">
        <v>2.12</v>
      </c>
      <c r="M156" s="81">
        <f t="shared" si="134"/>
        <v>22.60000000000001</v>
      </c>
      <c r="O156" s="113"/>
      <c r="P156" s="51">
        <f t="shared" si="112"/>
        <v>292.7199999999986</v>
      </c>
      <c r="Q156" s="52">
        <v>0.72</v>
      </c>
      <c r="R156" s="53">
        <f t="shared" si="135"/>
        <v>35.00000000000003</v>
      </c>
      <c r="T156" s="113"/>
      <c r="U156" s="51">
        <f t="shared" si="113"/>
        <v>232.01999999999862</v>
      </c>
      <c r="V156" s="55">
        <v>1.6</v>
      </c>
      <c r="W156" s="56">
        <f t="shared" si="136"/>
        <v>40.999999999999964</v>
      </c>
      <c r="Z156" s="84">
        <v>233.119999999999</v>
      </c>
      <c r="AA156" s="38">
        <v>1.12</v>
      </c>
      <c r="AB156" s="76">
        <f t="shared" si="137"/>
        <v>58.599999999999895</v>
      </c>
      <c r="AC156" s="126"/>
      <c r="AD156" s="125"/>
      <c r="AE156" s="37">
        <v>217.019999999999</v>
      </c>
      <c r="AF156" s="52">
        <v>1.86</v>
      </c>
      <c r="AG156" s="53">
        <f t="shared" si="138"/>
        <v>25.700000000000028</v>
      </c>
      <c r="AI156" s="113"/>
      <c r="AJ156" s="77">
        <f t="shared" si="114"/>
        <v>229.91999999999862</v>
      </c>
      <c r="AK156" s="52">
        <f t="shared" si="115"/>
        <v>0.620000000000001</v>
      </c>
      <c r="AL156" s="53">
        <f t="shared" si="139"/>
        <v>59.79999999999994</v>
      </c>
      <c r="AO156" s="127"/>
      <c r="AP156" s="125"/>
    </row>
    <row r="157" spans="1:42" ht="21">
      <c r="A157" s="74">
        <v>161.929999999999</v>
      </c>
      <c r="B157" s="75">
        <v>0.93</v>
      </c>
      <c r="C157" s="76">
        <f t="shared" si="132"/>
        <v>58.05000000000008</v>
      </c>
      <c r="D157" s="125"/>
      <c r="E157" s="113"/>
      <c r="F157" s="77">
        <v>260.429999999999</v>
      </c>
      <c r="G157" s="52">
        <v>1.43</v>
      </c>
      <c r="H157" s="78">
        <f t="shared" si="133"/>
        <v>54.19999999999988</v>
      </c>
      <c r="I157" s="125"/>
      <c r="J157" s="113"/>
      <c r="K157" s="80">
        <v>306.129999999999</v>
      </c>
      <c r="L157" s="38">
        <v>2.13</v>
      </c>
      <c r="M157" s="81">
        <f t="shared" si="134"/>
        <v>22.90000000000001</v>
      </c>
      <c r="O157" s="113"/>
      <c r="P157" s="51">
        <f t="shared" si="112"/>
        <v>292.7299999999986</v>
      </c>
      <c r="Q157" s="52">
        <v>0.73</v>
      </c>
      <c r="R157" s="53">
        <f t="shared" si="135"/>
        <v>35.50000000000003</v>
      </c>
      <c r="T157" s="113"/>
      <c r="U157" s="51">
        <f t="shared" si="113"/>
        <v>232.0299999999986</v>
      </c>
      <c r="V157" s="57">
        <v>1.61</v>
      </c>
      <c r="W157" s="56">
        <f t="shared" si="136"/>
        <v>41.499999999999964</v>
      </c>
      <c r="Z157" s="84">
        <v>233.129999999999</v>
      </c>
      <c r="AA157" s="38">
        <v>1.13</v>
      </c>
      <c r="AB157" s="76">
        <f t="shared" si="137"/>
        <v>59.14999999999989</v>
      </c>
      <c r="AC157" s="126"/>
      <c r="AD157" s="125"/>
      <c r="AE157" s="74">
        <v>217.029999999999</v>
      </c>
      <c r="AF157" s="52">
        <v>1.87</v>
      </c>
      <c r="AG157" s="53">
        <f t="shared" si="138"/>
        <v>26.05000000000003</v>
      </c>
      <c r="AI157" s="113"/>
      <c r="AJ157" s="77">
        <f t="shared" si="114"/>
        <v>229.9299999999986</v>
      </c>
      <c r="AK157" s="52">
        <f t="shared" si="115"/>
        <v>0.630000000000001</v>
      </c>
      <c r="AL157" s="53">
        <f t="shared" si="139"/>
        <v>60.44999999999994</v>
      </c>
      <c r="AO157" s="129"/>
      <c r="AP157" s="125"/>
    </row>
    <row r="158" spans="1:42" ht="21">
      <c r="A158" s="37">
        <v>161.939999999999</v>
      </c>
      <c r="B158" s="38">
        <v>0.94</v>
      </c>
      <c r="C158" s="76">
        <f t="shared" si="132"/>
        <v>58.900000000000084</v>
      </c>
      <c r="D158" s="125"/>
      <c r="E158" s="113"/>
      <c r="F158" s="89">
        <v>260.439999999999</v>
      </c>
      <c r="G158" s="52">
        <v>1.44</v>
      </c>
      <c r="H158" s="78">
        <f t="shared" si="133"/>
        <v>54.59999999999988</v>
      </c>
      <c r="I158" s="125"/>
      <c r="J158" s="113"/>
      <c r="K158" s="47">
        <v>306.139999999999</v>
      </c>
      <c r="L158" s="38">
        <v>2.14</v>
      </c>
      <c r="M158" s="81">
        <f t="shared" si="134"/>
        <v>23.20000000000001</v>
      </c>
      <c r="O158" s="113"/>
      <c r="P158" s="51">
        <f t="shared" si="112"/>
        <v>292.7399999999986</v>
      </c>
      <c r="Q158" s="52">
        <v>0.74</v>
      </c>
      <c r="R158" s="53">
        <f t="shared" si="135"/>
        <v>36.00000000000003</v>
      </c>
      <c r="T158" s="113"/>
      <c r="U158" s="51">
        <f t="shared" si="113"/>
        <v>232.0399999999986</v>
      </c>
      <c r="V158" s="55">
        <v>1.62</v>
      </c>
      <c r="W158" s="56">
        <f t="shared" si="136"/>
        <v>41.999999999999964</v>
      </c>
      <c r="Z158" s="84">
        <v>233.139999999999</v>
      </c>
      <c r="AA158" s="38">
        <v>1.14</v>
      </c>
      <c r="AB158" s="76">
        <f t="shared" si="137"/>
        <v>59.69999999999989</v>
      </c>
      <c r="AC158" s="126"/>
      <c r="AD158" s="125"/>
      <c r="AE158" s="37">
        <v>217.039999999999</v>
      </c>
      <c r="AF158" s="52">
        <v>1.88</v>
      </c>
      <c r="AG158" s="53">
        <f t="shared" si="138"/>
        <v>26.40000000000003</v>
      </c>
      <c r="AI158" s="113"/>
      <c r="AJ158" s="77">
        <f t="shared" si="114"/>
        <v>229.9399999999986</v>
      </c>
      <c r="AK158" s="52">
        <f t="shared" si="115"/>
        <v>0.640000000000001</v>
      </c>
      <c r="AL158" s="53">
        <f t="shared" si="139"/>
        <v>61.09999999999994</v>
      </c>
      <c r="AO158" s="127"/>
      <c r="AP158" s="125"/>
    </row>
    <row r="159" spans="1:42" ht="21">
      <c r="A159" s="74">
        <v>161.949999999999</v>
      </c>
      <c r="B159" s="75">
        <v>0.95</v>
      </c>
      <c r="C159" s="76">
        <f t="shared" si="132"/>
        <v>59.750000000000085</v>
      </c>
      <c r="D159" s="125"/>
      <c r="E159" s="113"/>
      <c r="F159" s="77">
        <v>260.449999999999</v>
      </c>
      <c r="G159" s="52">
        <v>1.45</v>
      </c>
      <c r="H159" s="78">
        <f t="shared" si="133"/>
        <v>54.99999999999988</v>
      </c>
      <c r="I159" s="125"/>
      <c r="J159" s="113"/>
      <c r="K159" s="80">
        <v>306.149999999999</v>
      </c>
      <c r="L159" s="38">
        <v>2.15</v>
      </c>
      <c r="M159" s="81">
        <f t="shared" si="134"/>
        <v>23.50000000000001</v>
      </c>
      <c r="O159" s="113"/>
      <c r="P159" s="51">
        <f t="shared" si="112"/>
        <v>292.7499999999986</v>
      </c>
      <c r="Q159" s="52">
        <v>0.75</v>
      </c>
      <c r="R159" s="53">
        <f t="shared" si="135"/>
        <v>36.50000000000003</v>
      </c>
      <c r="T159" s="113"/>
      <c r="U159" s="51">
        <f t="shared" si="113"/>
        <v>232.0499999999986</v>
      </c>
      <c r="V159" s="57">
        <v>1.63</v>
      </c>
      <c r="W159" s="56">
        <f t="shared" si="136"/>
        <v>42.499999999999964</v>
      </c>
      <c r="Z159" s="84">
        <v>233.149999999999</v>
      </c>
      <c r="AA159" s="38">
        <v>1.15</v>
      </c>
      <c r="AB159" s="76">
        <f t="shared" si="137"/>
        <v>60.249999999999886</v>
      </c>
      <c r="AC159" s="126"/>
      <c r="AD159" s="125"/>
      <c r="AE159" s="74">
        <v>217.049999999999</v>
      </c>
      <c r="AF159" s="52">
        <v>1.89</v>
      </c>
      <c r="AG159" s="53">
        <f t="shared" si="138"/>
        <v>26.750000000000032</v>
      </c>
      <c r="AI159" s="113"/>
      <c r="AJ159" s="77">
        <f t="shared" si="114"/>
        <v>229.9499999999986</v>
      </c>
      <c r="AK159" s="52">
        <f t="shared" si="115"/>
        <v>0.650000000000001</v>
      </c>
      <c r="AL159" s="53">
        <f t="shared" si="139"/>
        <v>61.749999999999936</v>
      </c>
      <c r="AO159" s="129"/>
      <c r="AP159" s="125"/>
    </row>
    <row r="160" spans="1:42" ht="21">
      <c r="A160" s="37">
        <v>161.959999999999</v>
      </c>
      <c r="B160" s="38">
        <v>0.96</v>
      </c>
      <c r="C160" s="76">
        <f t="shared" si="132"/>
        <v>60.60000000000009</v>
      </c>
      <c r="D160" s="125"/>
      <c r="E160" s="113"/>
      <c r="F160" s="89">
        <v>260.459999999999</v>
      </c>
      <c r="G160" s="52">
        <v>1.46</v>
      </c>
      <c r="H160" s="78">
        <f t="shared" si="133"/>
        <v>55.39999999999988</v>
      </c>
      <c r="I160" s="125"/>
      <c r="J160" s="113"/>
      <c r="K160" s="47">
        <v>306.159999999999</v>
      </c>
      <c r="L160" s="38">
        <v>2.16</v>
      </c>
      <c r="M160" s="81">
        <f t="shared" si="134"/>
        <v>23.80000000000001</v>
      </c>
      <c r="O160" s="113"/>
      <c r="P160" s="51">
        <f t="shared" si="112"/>
        <v>292.75999999999857</v>
      </c>
      <c r="Q160" s="52">
        <v>0.76</v>
      </c>
      <c r="R160" s="53">
        <f t="shared" si="135"/>
        <v>37.00000000000003</v>
      </c>
      <c r="T160" s="113"/>
      <c r="U160" s="51">
        <f t="shared" si="113"/>
        <v>232.05999999999858</v>
      </c>
      <c r="V160" s="55">
        <v>1.64</v>
      </c>
      <c r="W160" s="56">
        <f t="shared" si="136"/>
        <v>42.999999999999964</v>
      </c>
      <c r="Z160" s="84">
        <v>233.159999999999</v>
      </c>
      <c r="AA160" s="38">
        <v>1.16</v>
      </c>
      <c r="AB160" s="76">
        <f t="shared" si="137"/>
        <v>60.79999999999988</v>
      </c>
      <c r="AC160" s="126"/>
      <c r="AD160" s="125"/>
      <c r="AE160" s="37">
        <v>217.059999999999</v>
      </c>
      <c r="AF160" s="52">
        <v>1.9</v>
      </c>
      <c r="AG160" s="53">
        <f t="shared" si="138"/>
        <v>27.100000000000033</v>
      </c>
      <c r="AI160" s="113"/>
      <c r="AJ160" s="77">
        <f t="shared" si="114"/>
        <v>229.9599999999986</v>
      </c>
      <c r="AK160" s="52">
        <f t="shared" si="115"/>
        <v>0.660000000000001</v>
      </c>
      <c r="AL160" s="53">
        <f t="shared" si="139"/>
        <v>62.399999999999935</v>
      </c>
      <c r="AO160" s="127"/>
      <c r="AP160" s="125"/>
    </row>
    <row r="161" spans="1:42" ht="21">
      <c r="A161" s="74">
        <v>161.969999999999</v>
      </c>
      <c r="B161" s="75">
        <v>0.97</v>
      </c>
      <c r="C161" s="76">
        <f t="shared" si="132"/>
        <v>61.45000000000009</v>
      </c>
      <c r="D161" s="125"/>
      <c r="E161" s="113"/>
      <c r="F161" s="77">
        <v>260.469999999999</v>
      </c>
      <c r="G161" s="52">
        <v>1.47</v>
      </c>
      <c r="H161" s="78">
        <f t="shared" si="133"/>
        <v>55.799999999999876</v>
      </c>
      <c r="I161" s="125"/>
      <c r="J161" s="113"/>
      <c r="K161" s="80">
        <v>306.169999999999</v>
      </c>
      <c r="L161" s="38">
        <v>2.17</v>
      </c>
      <c r="M161" s="81">
        <f t="shared" si="134"/>
        <v>24.100000000000012</v>
      </c>
      <c r="O161" s="113"/>
      <c r="P161" s="51">
        <f t="shared" si="112"/>
        <v>292.76999999999856</v>
      </c>
      <c r="Q161" s="52">
        <v>0.77</v>
      </c>
      <c r="R161" s="53">
        <f t="shared" si="135"/>
        <v>37.50000000000003</v>
      </c>
      <c r="T161" s="113"/>
      <c r="U161" s="51">
        <f t="shared" si="113"/>
        <v>232.06999999999857</v>
      </c>
      <c r="V161" s="57">
        <v>1.65</v>
      </c>
      <c r="W161" s="56">
        <f t="shared" si="136"/>
        <v>43.499999999999964</v>
      </c>
      <c r="Z161" s="84">
        <v>233.169999999999</v>
      </c>
      <c r="AA161" s="38">
        <v>1.17</v>
      </c>
      <c r="AB161" s="76">
        <f t="shared" si="137"/>
        <v>61.34999999999988</v>
      </c>
      <c r="AC161" s="126"/>
      <c r="AD161" s="125"/>
      <c r="AE161" s="74">
        <v>217.069999999999</v>
      </c>
      <c r="AF161" s="52">
        <v>1.91</v>
      </c>
      <c r="AG161" s="53">
        <f t="shared" si="138"/>
        <v>27.450000000000035</v>
      </c>
      <c r="AI161" s="113"/>
      <c r="AJ161" s="77">
        <f t="shared" si="114"/>
        <v>229.96999999999858</v>
      </c>
      <c r="AK161" s="52">
        <f t="shared" si="115"/>
        <v>0.670000000000001</v>
      </c>
      <c r="AL161" s="53">
        <f t="shared" si="139"/>
        <v>63.04999999999993</v>
      </c>
      <c r="AO161" s="129"/>
      <c r="AP161" s="125"/>
    </row>
    <row r="162" spans="1:42" ht="21">
      <c r="A162" s="37">
        <v>161.979999999999</v>
      </c>
      <c r="B162" s="38">
        <v>0.98</v>
      </c>
      <c r="C162" s="76">
        <f t="shared" si="132"/>
        <v>62.30000000000009</v>
      </c>
      <c r="D162" s="125"/>
      <c r="E162" s="113"/>
      <c r="F162" s="89">
        <v>260.479999999999</v>
      </c>
      <c r="G162" s="52">
        <v>1.48</v>
      </c>
      <c r="H162" s="78">
        <f t="shared" si="133"/>
        <v>56.199999999999875</v>
      </c>
      <c r="I162" s="125"/>
      <c r="J162" s="113"/>
      <c r="K162" s="47">
        <v>306.179999999999</v>
      </c>
      <c r="L162" s="38">
        <v>2.18</v>
      </c>
      <c r="M162" s="81">
        <f t="shared" si="134"/>
        <v>24.400000000000013</v>
      </c>
      <c r="O162" s="113"/>
      <c r="P162" s="51">
        <f t="shared" si="112"/>
        <v>292.77999999999855</v>
      </c>
      <c r="Q162" s="52">
        <v>0.78</v>
      </c>
      <c r="R162" s="53">
        <f t="shared" si="135"/>
        <v>38.00000000000003</v>
      </c>
      <c r="T162" s="113"/>
      <c r="U162" s="51">
        <f t="shared" si="113"/>
        <v>232.07999999999856</v>
      </c>
      <c r="V162" s="55">
        <v>1.66</v>
      </c>
      <c r="W162" s="56">
        <f t="shared" si="136"/>
        <v>43.999999999999964</v>
      </c>
      <c r="Z162" s="84">
        <v>233.179999999999</v>
      </c>
      <c r="AA162" s="38">
        <v>1.18</v>
      </c>
      <c r="AB162" s="76">
        <f t="shared" si="137"/>
        <v>61.89999999999988</v>
      </c>
      <c r="AC162" s="126"/>
      <c r="AD162" s="125"/>
      <c r="AE162" s="37">
        <v>217.079999999999</v>
      </c>
      <c r="AF162" s="52">
        <v>1.92</v>
      </c>
      <c r="AG162" s="53">
        <f t="shared" si="138"/>
        <v>27.800000000000036</v>
      </c>
      <c r="AI162" s="113"/>
      <c r="AJ162" s="77">
        <f t="shared" si="114"/>
        <v>229.97999999999857</v>
      </c>
      <c r="AK162" s="52">
        <f t="shared" si="115"/>
        <v>0.680000000000001</v>
      </c>
      <c r="AL162" s="53">
        <f t="shared" si="139"/>
        <v>63.69999999999993</v>
      </c>
      <c r="AO162" s="127"/>
      <c r="AP162" s="125"/>
    </row>
    <row r="163" spans="1:42" ht="21">
      <c r="A163" s="74">
        <v>161.989999999999</v>
      </c>
      <c r="B163" s="75">
        <v>0.99</v>
      </c>
      <c r="C163" s="76">
        <f t="shared" si="132"/>
        <v>63.15000000000009</v>
      </c>
      <c r="D163" s="125"/>
      <c r="E163" s="113"/>
      <c r="F163" s="77">
        <v>260.489999999999</v>
      </c>
      <c r="G163" s="52">
        <v>1.49</v>
      </c>
      <c r="H163" s="78">
        <f t="shared" si="133"/>
        <v>56.59999999999987</v>
      </c>
      <c r="I163" s="125"/>
      <c r="J163" s="113"/>
      <c r="K163" s="80">
        <v>306.189999999999</v>
      </c>
      <c r="L163" s="38">
        <v>2.19</v>
      </c>
      <c r="M163" s="81">
        <f t="shared" si="134"/>
        <v>24.700000000000014</v>
      </c>
      <c r="O163" s="113"/>
      <c r="P163" s="51">
        <f t="shared" si="112"/>
        <v>292.78999999999854</v>
      </c>
      <c r="Q163" s="52">
        <v>0.79</v>
      </c>
      <c r="R163" s="53">
        <f t="shared" si="135"/>
        <v>38.50000000000003</v>
      </c>
      <c r="T163" s="113"/>
      <c r="U163" s="51">
        <f t="shared" si="113"/>
        <v>232.08999999999855</v>
      </c>
      <c r="V163" s="57">
        <v>1.67</v>
      </c>
      <c r="W163" s="56">
        <f t="shared" si="136"/>
        <v>44.499999999999964</v>
      </c>
      <c r="Z163" s="84">
        <v>233.189999999999</v>
      </c>
      <c r="AA163" s="38">
        <v>1.19</v>
      </c>
      <c r="AB163" s="76">
        <f t="shared" si="137"/>
        <v>62.449999999999875</v>
      </c>
      <c r="AC163" s="126"/>
      <c r="AD163" s="125"/>
      <c r="AE163" s="74">
        <v>217.089999999999</v>
      </c>
      <c r="AF163" s="52">
        <v>1.93</v>
      </c>
      <c r="AG163" s="53">
        <f t="shared" si="138"/>
        <v>28.150000000000038</v>
      </c>
      <c r="AI163" s="113"/>
      <c r="AJ163" s="77">
        <f t="shared" si="114"/>
        <v>229.98999999999856</v>
      </c>
      <c r="AK163" s="52">
        <f t="shared" si="115"/>
        <v>0.6900000000000011</v>
      </c>
      <c r="AL163" s="53">
        <f t="shared" si="139"/>
        <v>64.34999999999994</v>
      </c>
      <c r="AO163" s="129"/>
      <c r="AP163" s="125"/>
    </row>
    <row r="164" spans="1:42" ht="21">
      <c r="A164" s="37">
        <v>161.999999999999</v>
      </c>
      <c r="B164" s="38">
        <v>1</v>
      </c>
      <c r="C164" s="76">
        <f t="shared" si="132"/>
        <v>64.00000000000009</v>
      </c>
      <c r="D164" s="125"/>
      <c r="E164" s="113"/>
      <c r="F164" s="89">
        <v>260.499999999999</v>
      </c>
      <c r="G164" s="52">
        <v>1.5</v>
      </c>
      <c r="H164" s="78">
        <f t="shared" si="133"/>
        <v>56.99999999999987</v>
      </c>
      <c r="I164" s="125"/>
      <c r="J164" s="113"/>
      <c r="K164" s="47">
        <v>306.199999999999</v>
      </c>
      <c r="L164" s="38">
        <v>2.2</v>
      </c>
      <c r="M164" s="81">
        <f t="shared" si="134"/>
        <v>25.000000000000014</v>
      </c>
      <c r="O164" s="113"/>
      <c r="P164" s="51">
        <f t="shared" si="112"/>
        <v>292.79999999999853</v>
      </c>
      <c r="Q164" s="52">
        <v>0.8</v>
      </c>
      <c r="R164" s="53">
        <f t="shared" si="135"/>
        <v>39.00000000000003</v>
      </c>
      <c r="T164" s="113"/>
      <c r="U164" s="51">
        <f t="shared" si="113"/>
        <v>232.09999999999854</v>
      </c>
      <c r="V164" s="55">
        <v>1.68</v>
      </c>
      <c r="W164" s="56">
        <f t="shared" si="136"/>
        <v>44.999999999999964</v>
      </c>
      <c r="Z164" s="84">
        <v>233.199999999999</v>
      </c>
      <c r="AA164" s="38">
        <v>1.2</v>
      </c>
      <c r="AB164" s="76">
        <f t="shared" si="137"/>
        <v>62.99999999999987</v>
      </c>
      <c r="AC164" s="126"/>
      <c r="AD164" s="125"/>
      <c r="AE164" s="37">
        <v>217.099999999999</v>
      </c>
      <c r="AF164" s="52">
        <v>1.94</v>
      </c>
      <c r="AG164" s="53">
        <f t="shared" si="138"/>
        <v>28.50000000000004</v>
      </c>
      <c r="AI164" s="113"/>
      <c r="AJ164" s="77">
        <f t="shared" si="114"/>
        <v>229.99999999999855</v>
      </c>
      <c r="AK164" s="52">
        <f t="shared" si="115"/>
        <v>0.7000000000000011</v>
      </c>
      <c r="AL164" s="53">
        <f t="shared" si="139"/>
        <v>64.99999999999994</v>
      </c>
      <c r="AO164" s="127"/>
      <c r="AP164" s="125"/>
    </row>
    <row r="165" spans="1:42" ht="21">
      <c r="A165" s="74">
        <v>162.009999999999</v>
      </c>
      <c r="B165" s="75">
        <v>1.01</v>
      </c>
      <c r="C165" s="76">
        <f aca="true" t="shared" si="140" ref="C165:C174">C164+$E$20/10</f>
        <v>64.90000000000009</v>
      </c>
      <c r="D165" s="125"/>
      <c r="E165" s="113"/>
      <c r="F165" s="77">
        <v>260.509999999999</v>
      </c>
      <c r="G165" s="52">
        <v>1.51</v>
      </c>
      <c r="H165" s="78">
        <f aca="true" t="shared" si="141" ref="H165:H174">H164+$J$20/10</f>
        <v>57.49999999999987</v>
      </c>
      <c r="I165" s="125"/>
      <c r="J165" s="113"/>
      <c r="K165" s="80">
        <v>306.209999999999</v>
      </c>
      <c r="L165" s="38">
        <v>2.21</v>
      </c>
      <c r="M165" s="81">
        <f aca="true" t="shared" si="142" ref="M165:M174">M164+$O$20/10</f>
        <v>25.400000000000013</v>
      </c>
      <c r="O165" s="113"/>
      <c r="P165" s="51">
        <f t="shared" si="112"/>
        <v>292.8099999999985</v>
      </c>
      <c r="Q165" s="52">
        <v>0.81</v>
      </c>
      <c r="R165" s="53">
        <f aca="true" t="shared" si="143" ref="R165:R174">R164+$T$20/10</f>
        <v>39.50000000000003</v>
      </c>
      <c r="T165" s="113"/>
      <c r="U165" s="51">
        <f t="shared" si="113"/>
        <v>232.10999999999854</v>
      </c>
      <c r="V165" s="57">
        <v>1.69</v>
      </c>
      <c r="W165" s="56">
        <f aca="true" t="shared" si="144" ref="W165:W174">W164+$Y$20/10</f>
        <v>45.499999999999964</v>
      </c>
      <c r="Z165" s="84">
        <v>233.209999999999</v>
      </c>
      <c r="AA165" s="38">
        <v>1.21</v>
      </c>
      <c r="AB165" s="76">
        <f aca="true" t="shared" si="145" ref="AB165:AB174">AB164+$AD$20/10</f>
        <v>63.64999999999987</v>
      </c>
      <c r="AC165" s="126"/>
      <c r="AD165" s="125"/>
      <c r="AE165" s="74">
        <v>217.109999999999</v>
      </c>
      <c r="AF165" s="52">
        <v>1.95</v>
      </c>
      <c r="AG165" s="53">
        <f aca="true" t="shared" si="146" ref="AG165:AG174">AG164+$AI$20/10</f>
        <v>28.85000000000004</v>
      </c>
      <c r="AI165" s="113"/>
      <c r="AJ165" s="77">
        <f t="shared" si="114"/>
        <v>230.00999999999854</v>
      </c>
      <c r="AK165" s="52">
        <f t="shared" si="115"/>
        <v>0.7100000000000011</v>
      </c>
      <c r="AL165" s="53">
        <f aca="true" t="shared" si="147" ref="AL165:AL174">AL164+$AN$20/10</f>
        <v>65.74999999999994</v>
      </c>
      <c r="AO165" s="129"/>
      <c r="AP165" s="125"/>
    </row>
    <row r="166" spans="1:42" ht="21">
      <c r="A166" s="37">
        <v>162.019999999999</v>
      </c>
      <c r="B166" s="38">
        <v>1.02</v>
      </c>
      <c r="C166" s="76">
        <f t="shared" si="140"/>
        <v>65.8000000000001</v>
      </c>
      <c r="D166" s="125"/>
      <c r="E166" s="113"/>
      <c r="F166" s="89">
        <v>260.519999999999</v>
      </c>
      <c r="G166" s="52">
        <v>1.52</v>
      </c>
      <c r="H166" s="78">
        <f t="shared" si="141"/>
        <v>57.99999999999987</v>
      </c>
      <c r="I166" s="125"/>
      <c r="J166" s="113"/>
      <c r="K166" s="47">
        <v>306.219999999999</v>
      </c>
      <c r="L166" s="38">
        <v>2.22</v>
      </c>
      <c r="M166" s="81">
        <f t="shared" si="142"/>
        <v>25.80000000000001</v>
      </c>
      <c r="O166" s="113"/>
      <c r="P166" s="51">
        <f t="shared" si="112"/>
        <v>292.8199999999985</v>
      </c>
      <c r="Q166" s="52">
        <v>0.82</v>
      </c>
      <c r="R166" s="53">
        <f t="shared" si="143"/>
        <v>40.00000000000003</v>
      </c>
      <c r="T166" s="113"/>
      <c r="U166" s="51">
        <f t="shared" si="113"/>
        <v>232.11999999999853</v>
      </c>
      <c r="V166" s="55">
        <v>1.7</v>
      </c>
      <c r="W166" s="56">
        <f t="shared" si="144"/>
        <v>45.999999999999964</v>
      </c>
      <c r="Z166" s="84">
        <v>233.219999999999</v>
      </c>
      <c r="AA166" s="38">
        <v>1.22</v>
      </c>
      <c r="AB166" s="76">
        <f t="shared" si="145"/>
        <v>64.29999999999987</v>
      </c>
      <c r="AC166" s="126"/>
      <c r="AD166" s="125"/>
      <c r="AE166" s="37">
        <v>217.119999999999</v>
      </c>
      <c r="AF166" s="52">
        <v>1.96</v>
      </c>
      <c r="AG166" s="53">
        <f t="shared" si="146"/>
        <v>29.200000000000042</v>
      </c>
      <c r="AI166" s="113"/>
      <c r="AJ166" s="77">
        <f t="shared" si="114"/>
        <v>230.01999999999853</v>
      </c>
      <c r="AK166" s="52">
        <f t="shared" si="115"/>
        <v>0.7200000000000011</v>
      </c>
      <c r="AL166" s="53">
        <f t="shared" si="147"/>
        <v>66.49999999999994</v>
      </c>
      <c r="AO166" s="127"/>
      <c r="AP166" s="125"/>
    </row>
    <row r="167" spans="1:42" ht="21">
      <c r="A167" s="74">
        <v>162.029999999999</v>
      </c>
      <c r="B167" s="75">
        <v>1.03</v>
      </c>
      <c r="C167" s="76">
        <f t="shared" si="140"/>
        <v>66.7000000000001</v>
      </c>
      <c r="D167" s="125"/>
      <c r="E167" s="113"/>
      <c r="F167" s="77">
        <v>260.529999999999</v>
      </c>
      <c r="G167" s="52">
        <v>1.53</v>
      </c>
      <c r="H167" s="78">
        <f t="shared" si="141"/>
        <v>58.49999999999987</v>
      </c>
      <c r="I167" s="125"/>
      <c r="J167" s="113"/>
      <c r="K167" s="80">
        <v>306.229999999999</v>
      </c>
      <c r="L167" s="38">
        <v>2.23</v>
      </c>
      <c r="M167" s="81">
        <f t="shared" si="142"/>
        <v>26.20000000000001</v>
      </c>
      <c r="O167" s="113"/>
      <c r="P167" s="51">
        <f t="shared" si="112"/>
        <v>292.8299999999985</v>
      </c>
      <c r="Q167" s="52">
        <v>0.83</v>
      </c>
      <c r="R167" s="53">
        <f t="shared" si="143"/>
        <v>40.50000000000003</v>
      </c>
      <c r="T167" s="113"/>
      <c r="U167" s="51">
        <f t="shared" si="113"/>
        <v>232.12999999999852</v>
      </c>
      <c r="V167" s="57">
        <v>1.71</v>
      </c>
      <c r="W167" s="56">
        <f t="shared" si="144"/>
        <v>46.499999999999964</v>
      </c>
      <c r="Z167" s="84">
        <v>233.229999999999</v>
      </c>
      <c r="AA167" s="38">
        <v>1.23</v>
      </c>
      <c r="AB167" s="76">
        <f t="shared" si="145"/>
        <v>64.94999999999987</v>
      </c>
      <c r="AC167" s="126"/>
      <c r="AD167" s="125"/>
      <c r="AE167" s="74">
        <v>217.129999999999</v>
      </c>
      <c r="AF167" s="52">
        <v>1.97</v>
      </c>
      <c r="AG167" s="53">
        <f t="shared" si="146"/>
        <v>29.550000000000043</v>
      </c>
      <c r="AI167" s="113"/>
      <c r="AJ167" s="77">
        <f t="shared" si="114"/>
        <v>230.02999999999852</v>
      </c>
      <c r="AK167" s="52">
        <f t="shared" si="115"/>
        <v>0.7300000000000011</v>
      </c>
      <c r="AL167" s="53">
        <f t="shared" si="147"/>
        <v>67.24999999999994</v>
      </c>
      <c r="AO167" s="129"/>
      <c r="AP167" s="125"/>
    </row>
    <row r="168" spans="1:42" ht="21">
      <c r="A168" s="37">
        <v>162.039999999999</v>
      </c>
      <c r="B168" s="38">
        <v>1.04</v>
      </c>
      <c r="C168" s="76">
        <f t="shared" si="140"/>
        <v>67.60000000000011</v>
      </c>
      <c r="D168" s="125"/>
      <c r="E168" s="113"/>
      <c r="F168" s="89">
        <v>260.539999999999</v>
      </c>
      <c r="G168" s="52">
        <v>1.54</v>
      </c>
      <c r="H168" s="78">
        <f t="shared" si="141"/>
        <v>58.99999999999987</v>
      </c>
      <c r="I168" s="125"/>
      <c r="J168" s="113"/>
      <c r="K168" s="47">
        <v>306.239999999999</v>
      </c>
      <c r="L168" s="38">
        <v>2.24</v>
      </c>
      <c r="M168" s="81">
        <f t="shared" si="142"/>
        <v>26.60000000000001</v>
      </c>
      <c r="O168" s="113"/>
      <c r="P168" s="51">
        <f t="shared" si="112"/>
        <v>292.8399999999985</v>
      </c>
      <c r="Q168" s="52">
        <v>0.84</v>
      </c>
      <c r="R168" s="53">
        <f t="shared" si="143"/>
        <v>41.00000000000003</v>
      </c>
      <c r="T168" s="113"/>
      <c r="U168" s="51">
        <f t="shared" si="113"/>
        <v>232.1399999999985</v>
      </c>
      <c r="V168" s="55">
        <v>1.72</v>
      </c>
      <c r="W168" s="56">
        <f t="shared" si="144"/>
        <v>46.999999999999964</v>
      </c>
      <c r="Z168" s="84">
        <v>233.239999999999</v>
      </c>
      <c r="AA168" s="38">
        <v>1.24</v>
      </c>
      <c r="AB168" s="76">
        <f t="shared" si="145"/>
        <v>65.59999999999988</v>
      </c>
      <c r="AC168" s="126"/>
      <c r="AD168" s="125"/>
      <c r="AE168" s="37">
        <v>217.139999999999</v>
      </c>
      <c r="AF168" s="52">
        <v>1.98</v>
      </c>
      <c r="AG168" s="53">
        <f t="shared" si="146"/>
        <v>29.900000000000045</v>
      </c>
      <c r="AI168" s="113"/>
      <c r="AJ168" s="77">
        <f t="shared" si="114"/>
        <v>230.0399999999985</v>
      </c>
      <c r="AK168" s="52">
        <f t="shared" si="115"/>
        <v>0.7400000000000011</v>
      </c>
      <c r="AL168" s="53">
        <f t="shared" si="147"/>
        <v>67.99999999999994</v>
      </c>
      <c r="AO168" s="127"/>
      <c r="AP168" s="125"/>
    </row>
    <row r="169" spans="1:42" ht="21">
      <c r="A169" s="74">
        <v>162.049999999999</v>
      </c>
      <c r="B169" s="75">
        <v>1.05</v>
      </c>
      <c r="C169" s="76">
        <f t="shared" si="140"/>
        <v>68.50000000000011</v>
      </c>
      <c r="D169" s="125"/>
      <c r="E169" s="113"/>
      <c r="F169" s="77">
        <v>260.549999999999</v>
      </c>
      <c r="G169" s="52">
        <v>1.55</v>
      </c>
      <c r="H169" s="78">
        <f t="shared" si="141"/>
        <v>59.49999999999987</v>
      </c>
      <c r="I169" s="125"/>
      <c r="J169" s="113"/>
      <c r="K169" s="80">
        <v>306.249999999999</v>
      </c>
      <c r="L169" s="38">
        <v>2.25</v>
      </c>
      <c r="M169" s="81">
        <f t="shared" si="142"/>
        <v>27.000000000000007</v>
      </c>
      <c r="O169" s="113"/>
      <c r="P169" s="51">
        <f t="shared" si="112"/>
        <v>292.8499999999985</v>
      </c>
      <c r="Q169" s="52">
        <v>0.85</v>
      </c>
      <c r="R169" s="53">
        <f t="shared" si="143"/>
        <v>41.50000000000003</v>
      </c>
      <c r="T169" s="113"/>
      <c r="U169" s="51">
        <f t="shared" si="113"/>
        <v>232.1499999999985</v>
      </c>
      <c r="V169" s="57">
        <v>1.73</v>
      </c>
      <c r="W169" s="56">
        <f t="shared" si="144"/>
        <v>47.499999999999964</v>
      </c>
      <c r="Z169" s="84">
        <v>233.249999999999</v>
      </c>
      <c r="AA169" s="38">
        <v>1.25</v>
      </c>
      <c r="AB169" s="76">
        <f t="shared" si="145"/>
        <v>66.24999999999989</v>
      </c>
      <c r="AC169" s="126"/>
      <c r="AD169" s="125"/>
      <c r="AE169" s="74">
        <v>217.149999999998</v>
      </c>
      <c r="AF169" s="52">
        <v>1.99</v>
      </c>
      <c r="AG169" s="53">
        <f t="shared" si="146"/>
        <v>30.250000000000046</v>
      </c>
      <c r="AI169" s="113"/>
      <c r="AJ169" s="77">
        <f t="shared" si="114"/>
        <v>230.0499999999985</v>
      </c>
      <c r="AK169" s="52">
        <f t="shared" si="115"/>
        <v>0.7500000000000011</v>
      </c>
      <c r="AL169" s="53">
        <f t="shared" si="147"/>
        <v>68.74999999999994</v>
      </c>
      <c r="AO169" s="129"/>
      <c r="AP169" s="125"/>
    </row>
    <row r="170" spans="1:42" ht="21">
      <c r="A170" s="37">
        <v>162.059999999998</v>
      </c>
      <c r="B170" s="38">
        <v>1.06</v>
      </c>
      <c r="C170" s="76">
        <f t="shared" si="140"/>
        <v>69.40000000000012</v>
      </c>
      <c r="D170" s="125"/>
      <c r="E170" s="113"/>
      <c r="F170" s="89">
        <v>260.559999999999</v>
      </c>
      <c r="G170" s="52">
        <v>1.56</v>
      </c>
      <c r="H170" s="78">
        <f t="shared" si="141"/>
        <v>59.99999999999987</v>
      </c>
      <c r="I170" s="125"/>
      <c r="J170" s="113"/>
      <c r="K170" s="47">
        <v>306.259999999999</v>
      </c>
      <c r="L170" s="38">
        <v>2.26</v>
      </c>
      <c r="M170" s="81">
        <f t="shared" si="142"/>
        <v>27.400000000000006</v>
      </c>
      <c r="O170" s="113"/>
      <c r="P170" s="51">
        <f t="shared" si="112"/>
        <v>292.8599999999985</v>
      </c>
      <c r="Q170" s="52">
        <v>0.86</v>
      </c>
      <c r="R170" s="53">
        <f t="shared" si="143"/>
        <v>42.00000000000003</v>
      </c>
      <c r="T170" s="113"/>
      <c r="U170" s="51">
        <f t="shared" si="113"/>
        <v>232.1599999999985</v>
      </c>
      <c r="V170" s="55">
        <v>1.74</v>
      </c>
      <c r="W170" s="56">
        <f t="shared" si="144"/>
        <v>47.999999999999964</v>
      </c>
      <c r="Z170" s="84">
        <v>233.259999999999</v>
      </c>
      <c r="AA170" s="38">
        <v>1.26</v>
      </c>
      <c r="AB170" s="76">
        <f t="shared" si="145"/>
        <v>66.89999999999989</v>
      </c>
      <c r="AC170" s="126"/>
      <c r="AD170" s="125"/>
      <c r="AE170" s="37">
        <v>217.159999999998</v>
      </c>
      <c r="AF170" s="52">
        <v>2</v>
      </c>
      <c r="AG170" s="53">
        <f t="shared" si="146"/>
        <v>30.600000000000048</v>
      </c>
      <c r="AI170" s="113"/>
      <c r="AJ170" s="77">
        <f t="shared" si="114"/>
        <v>230.0599999999985</v>
      </c>
      <c r="AK170" s="52">
        <f t="shared" si="115"/>
        <v>0.7600000000000011</v>
      </c>
      <c r="AL170" s="53">
        <f t="shared" si="147"/>
        <v>69.49999999999994</v>
      </c>
      <c r="AO170" s="127"/>
      <c r="AP170" s="125"/>
    </row>
    <row r="171" spans="1:42" ht="21">
      <c r="A171" s="74">
        <v>162.069999999998</v>
      </c>
      <c r="B171" s="75">
        <v>1.07</v>
      </c>
      <c r="C171" s="76">
        <f t="shared" si="140"/>
        <v>70.30000000000013</v>
      </c>
      <c r="D171" s="125"/>
      <c r="E171" s="113"/>
      <c r="F171" s="77">
        <v>260.569999999999</v>
      </c>
      <c r="G171" s="52">
        <v>1.57</v>
      </c>
      <c r="H171" s="78">
        <f t="shared" si="141"/>
        <v>60.49999999999987</v>
      </c>
      <c r="I171" s="125"/>
      <c r="J171" s="113"/>
      <c r="K171" s="80">
        <v>306.269999999999</v>
      </c>
      <c r="L171" s="38">
        <v>2.27</v>
      </c>
      <c r="M171" s="81">
        <f t="shared" si="142"/>
        <v>27.800000000000004</v>
      </c>
      <c r="O171" s="113"/>
      <c r="P171" s="51">
        <f t="shared" si="112"/>
        <v>292.86999999999847</v>
      </c>
      <c r="Q171" s="52">
        <v>0.87</v>
      </c>
      <c r="R171" s="53">
        <f t="shared" si="143"/>
        <v>42.50000000000003</v>
      </c>
      <c r="T171" s="113"/>
      <c r="U171" s="51">
        <f t="shared" si="113"/>
        <v>232.16999999999848</v>
      </c>
      <c r="V171" s="57">
        <v>1.75</v>
      </c>
      <c r="W171" s="56">
        <f t="shared" si="144"/>
        <v>48.499999999999964</v>
      </c>
      <c r="Z171" s="84">
        <v>233.269999999999</v>
      </c>
      <c r="AA171" s="38">
        <v>1.27</v>
      </c>
      <c r="AB171" s="76">
        <f t="shared" si="145"/>
        <v>67.5499999999999</v>
      </c>
      <c r="AC171" s="126"/>
      <c r="AD171" s="125"/>
      <c r="AE171" s="74">
        <v>217.169999999998</v>
      </c>
      <c r="AF171" s="52">
        <v>2.01</v>
      </c>
      <c r="AG171" s="53">
        <f t="shared" si="146"/>
        <v>30.95000000000005</v>
      </c>
      <c r="AI171" s="113"/>
      <c r="AJ171" s="77">
        <f t="shared" si="114"/>
        <v>230.0699999999985</v>
      </c>
      <c r="AK171" s="52">
        <f t="shared" si="115"/>
        <v>0.7700000000000011</v>
      </c>
      <c r="AL171" s="53">
        <f t="shared" si="147"/>
        <v>70.24999999999994</v>
      </c>
      <c r="AO171" s="129"/>
      <c r="AP171" s="125"/>
    </row>
    <row r="172" spans="1:42" ht="21">
      <c r="A172" s="37">
        <v>162.079999999998</v>
      </c>
      <c r="B172" s="38">
        <v>1.08</v>
      </c>
      <c r="C172" s="76">
        <f t="shared" si="140"/>
        <v>71.20000000000013</v>
      </c>
      <c r="D172" s="125"/>
      <c r="E172" s="113"/>
      <c r="F172" s="89">
        <v>260.579999999999</v>
      </c>
      <c r="G172" s="52">
        <v>1.58</v>
      </c>
      <c r="H172" s="78">
        <f t="shared" si="141"/>
        <v>60.99999999999987</v>
      </c>
      <c r="I172" s="125"/>
      <c r="J172" s="113"/>
      <c r="K172" s="47">
        <v>306.279999999999</v>
      </c>
      <c r="L172" s="38">
        <v>2.28</v>
      </c>
      <c r="M172" s="81">
        <f t="shared" si="142"/>
        <v>28.200000000000003</v>
      </c>
      <c r="O172" s="113"/>
      <c r="P172" s="51">
        <f t="shared" si="112"/>
        <v>292.87999999999846</v>
      </c>
      <c r="Q172" s="52">
        <v>0.88</v>
      </c>
      <c r="R172" s="53">
        <f t="shared" si="143"/>
        <v>43.00000000000003</v>
      </c>
      <c r="T172" s="113"/>
      <c r="U172" s="51">
        <f t="shared" si="113"/>
        <v>232.17999999999847</v>
      </c>
      <c r="V172" s="55">
        <v>1.76</v>
      </c>
      <c r="W172" s="56">
        <f t="shared" si="144"/>
        <v>48.999999999999964</v>
      </c>
      <c r="Z172" s="84">
        <v>233.279999999998</v>
      </c>
      <c r="AA172" s="38">
        <v>1.28</v>
      </c>
      <c r="AB172" s="76">
        <f t="shared" si="145"/>
        <v>68.1999999999999</v>
      </c>
      <c r="AC172" s="126"/>
      <c r="AD172" s="125"/>
      <c r="AE172" s="37">
        <v>217.179999999998</v>
      </c>
      <c r="AF172" s="52">
        <v>2.02</v>
      </c>
      <c r="AG172" s="53">
        <f t="shared" si="146"/>
        <v>31.30000000000005</v>
      </c>
      <c r="AI172" s="113"/>
      <c r="AJ172" s="77">
        <f t="shared" si="114"/>
        <v>230.07999999999848</v>
      </c>
      <c r="AK172" s="52">
        <f t="shared" si="115"/>
        <v>0.7800000000000011</v>
      </c>
      <c r="AL172" s="53">
        <f t="shared" si="147"/>
        <v>70.99999999999994</v>
      </c>
      <c r="AO172" s="127"/>
      <c r="AP172" s="125"/>
    </row>
    <row r="173" spans="1:42" ht="21">
      <c r="A173" s="74">
        <v>162.089999999998</v>
      </c>
      <c r="B173" s="75">
        <v>1.09</v>
      </c>
      <c r="C173" s="76">
        <f t="shared" si="140"/>
        <v>72.10000000000014</v>
      </c>
      <c r="D173" s="125"/>
      <c r="E173" s="113"/>
      <c r="F173" s="77">
        <v>260.589999999998</v>
      </c>
      <c r="G173" s="52">
        <v>1.59</v>
      </c>
      <c r="H173" s="78">
        <f t="shared" si="141"/>
        <v>61.49999999999987</v>
      </c>
      <c r="I173" s="125"/>
      <c r="J173" s="113"/>
      <c r="K173" s="80">
        <v>306.289999999999</v>
      </c>
      <c r="L173" s="38">
        <v>2.29</v>
      </c>
      <c r="M173" s="81">
        <f t="shared" si="142"/>
        <v>28.6</v>
      </c>
      <c r="O173" s="113"/>
      <c r="P173" s="51">
        <f t="shared" si="112"/>
        <v>292.88999999999845</v>
      </c>
      <c r="Q173" s="52">
        <v>0.89</v>
      </c>
      <c r="R173" s="53">
        <f t="shared" si="143"/>
        <v>43.50000000000003</v>
      </c>
      <c r="T173" s="113"/>
      <c r="U173" s="51">
        <f t="shared" si="113"/>
        <v>232.18999999999846</v>
      </c>
      <c r="V173" s="57">
        <v>1.77</v>
      </c>
      <c r="W173" s="56">
        <f t="shared" si="144"/>
        <v>49.499999999999964</v>
      </c>
      <c r="Z173" s="84">
        <v>233.289999999998</v>
      </c>
      <c r="AA173" s="38">
        <v>1.29</v>
      </c>
      <c r="AB173" s="76">
        <f t="shared" si="145"/>
        <v>68.84999999999991</v>
      </c>
      <c r="AC173" s="126"/>
      <c r="AD173" s="125"/>
      <c r="AE173" s="74">
        <v>217.189999999998</v>
      </c>
      <c r="AF173" s="52">
        <v>2.03</v>
      </c>
      <c r="AG173" s="53">
        <f t="shared" si="146"/>
        <v>31.650000000000052</v>
      </c>
      <c r="AI173" s="113"/>
      <c r="AJ173" s="77">
        <f t="shared" si="114"/>
        <v>230.08999999999847</v>
      </c>
      <c r="AK173" s="52">
        <f t="shared" si="115"/>
        <v>0.7900000000000011</v>
      </c>
      <c r="AL173" s="53">
        <f t="shared" si="147"/>
        <v>71.74999999999994</v>
      </c>
      <c r="AO173" s="129"/>
      <c r="AP173" s="125"/>
    </row>
    <row r="174" spans="1:42" ht="21">
      <c r="A174" s="37">
        <v>162.099999999998</v>
      </c>
      <c r="B174" s="38">
        <v>1.1</v>
      </c>
      <c r="C174" s="76">
        <f t="shared" si="140"/>
        <v>73.00000000000014</v>
      </c>
      <c r="D174" s="125"/>
      <c r="E174" s="113"/>
      <c r="F174" s="89">
        <v>260.599999999998</v>
      </c>
      <c r="G174" s="52">
        <v>1.6</v>
      </c>
      <c r="H174" s="78">
        <f t="shared" si="141"/>
        <v>61.99999999999987</v>
      </c>
      <c r="I174" s="125"/>
      <c r="J174" s="113"/>
      <c r="K174" s="47">
        <v>306.299999999999</v>
      </c>
      <c r="L174" s="38">
        <v>2.3</v>
      </c>
      <c r="M174" s="81">
        <f t="shared" si="142"/>
        <v>29</v>
      </c>
      <c r="O174" s="113"/>
      <c r="P174" s="51">
        <f t="shared" si="112"/>
        <v>292.89999999999844</v>
      </c>
      <c r="Q174" s="52">
        <v>0.9</v>
      </c>
      <c r="R174" s="53">
        <f t="shared" si="143"/>
        <v>44.00000000000003</v>
      </c>
      <c r="T174" s="113"/>
      <c r="U174" s="51">
        <f t="shared" si="113"/>
        <v>232.19999999999845</v>
      </c>
      <c r="V174" s="55">
        <v>1.78</v>
      </c>
      <c r="W174" s="56">
        <f t="shared" si="144"/>
        <v>49.999999999999964</v>
      </c>
      <c r="Z174" s="84">
        <v>233.299999999998</v>
      </c>
      <c r="AA174" s="38">
        <v>1.3</v>
      </c>
      <c r="AB174" s="76">
        <f t="shared" si="145"/>
        <v>69.49999999999991</v>
      </c>
      <c r="AC174" s="126"/>
      <c r="AD174" s="125"/>
      <c r="AE174" s="37">
        <v>217.199999999998</v>
      </c>
      <c r="AF174" s="52">
        <v>2.04</v>
      </c>
      <c r="AG174" s="53">
        <f t="shared" si="146"/>
        <v>32.00000000000005</v>
      </c>
      <c r="AI174" s="113"/>
      <c r="AJ174" s="77">
        <f t="shared" si="114"/>
        <v>230.09999999999846</v>
      </c>
      <c r="AK174" s="52">
        <f t="shared" si="115"/>
        <v>0.8000000000000012</v>
      </c>
      <c r="AL174" s="53">
        <f t="shared" si="147"/>
        <v>72.49999999999994</v>
      </c>
      <c r="AO174" s="127"/>
      <c r="AP174" s="125"/>
    </row>
    <row r="175" spans="1:42" ht="21">
      <c r="A175" s="74">
        <v>162.109999999998</v>
      </c>
      <c r="B175" s="75">
        <v>1.11</v>
      </c>
      <c r="C175" s="76">
        <f aca="true" t="shared" si="148" ref="C175:C184">C174+$E$21/10</f>
        <v>73.90000000000015</v>
      </c>
      <c r="D175" s="125"/>
      <c r="E175" s="113"/>
      <c r="F175" s="77">
        <v>260.609999999998</v>
      </c>
      <c r="G175" s="52">
        <v>1.61</v>
      </c>
      <c r="H175" s="78">
        <f aca="true" t="shared" si="149" ref="H175:H184">H174+$J$21/10</f>
        <v>62.49999999999987</v>
      </c>
      <c r="I175" s="125"/>
      <c r="J175" s="113"/>
      <c r="K175" s="80">
        <v>306.309999999999</v>
      </c>
      <c r="L175" s="38">
        <v>2.31</v>
      </c>
      <c r="M175" s="81">
        <f aca="true" t="shared" si="150" ref="M175:M184">M174+$O$21/10</f>
        <v>29.4</v>
      </c>
      <c r="O175" s="113"/>
      <c r="P175" s="51">
        <f t="shared" si="112"/>
        <v>292.90999999999843</v>
      </c>
      <c r="Q175" s="52">
        <v>0.91</v>
      </c>
      <c r="R175" s="53">
        <f aca="true" t="shared" si="151" ref="R175:R184">R174+$T$21/10</f>
        <v>44.50000000000003</v>
      </c>
      <c r="T175" s="113"/>
      <c r="U175" s="51">
        <f t="shared" si="113"/>
        <v>232.20999999999844</v>
      </c>
      <c r="V175" s="57">
        <v>1.79</v>
      </c>
      <c r="W175" s="56">
        <f aca="true" t="shared" si="152" ref="W175:W184">W174+$Y$21/10</f>
        <v>50.599999999999966</v>
      </c>
      <c r="Z175" s="84">
        <v>233.309999999998</v>
      </c>
      <c r="AA175" s="38">
        <v>1.31</v>
      </c>
      <c r="AB175" s="76">
        <f aca="true" t="shared" si="153" ref="AB175:AB184">AB174+$AD$21/10</f>
        <v>70.14999999999992</v>
      </c>
      <c r="AC175" s="126"/>
      <c r="AD175" s="125"/>
      <c r="AE175" s="74">
        <v>217.209999999998</v>
      </c>
      <c r="AF175" s="52">
        <v>2.05</v>
      </c>
      <c r="AG175" s="53">
        <f aca="true" t="shared" si="154" ref="AG175:AG184">AG174+$AI$21/10</f>
        <v>32.45000000000005</v>
      </c>
      <c r="AI175" s="113"/>
      <c r="AJ175" s="77">
        <f t="shared" si="114"/>
        <v>230.10999999999845</v>
      </c>
      <c r="AK175" s="52">
        <f t="shared" si="115"/>
        <v>0.8100000000000012</v>
      </c>
      <c r="AL175" s="53">
        <f aca="true" t="shared" si="155" ref="AL175:AL184">AL174+$AN$21/10</f>
        <v>73.24999999999994</v>
      </c>
      <c r="AO175" s="129"/>
      <c r="AP175" s="125"/>
    </row>
    <row r="176" spans="1:42" ht="21">
      <c r="A176" s="37">
        <v>162.119999999998</v>
      </c>
      <c r="B176" s="38">
        <v>1.12</v>
      </c>
      <c r="C176" s="76">
        <f t="shared" si="148"/>
        <v>74.80000000000015</v>
      </c>
      <c r="D176" s="125"/>
      <c r="E176" s="113"/>
      <c r="F176" s="89">
        <v>260.619999999998</v>
      </c>
      <c r="G176" s="52">
        <v>1.62</v>
      </c>
      <c r="H176" s="78">
        <f t="shared" si="149"/>
        <v>62.99999999999987</v>
      </c>
      <c r="I176" s="125"/>
      <c r="J176" s="113"/>
      <c r="K176" s="47">
        <v>306.319999999999</v>
      </c>
      <c r="L176" s="38">
        <v>2.32</v>
      </c>
      <c r="M176" s="81">
        <f t="shared" si="150"/>
        <v>29.799999999999997</v>
      </c>
      <c r="O176" s="113"/>
      <c r="P176" s="51">
        <f t="shared" si="112"/>
        <v>292.9199999999984</v>
      </c>
      <c r="Q176" s="52">
        <v>0.92</v>
      </c>
      <c r="R176" s="53">
        <f t="shared" si="151"/>
        <v>45.00000000000003</v>
      </c>
      <c r="T176" s="113"/>
      <c r="U176" s="51">
        <f t="shared" si="113"/>
        <v>232.21999999999844</v>
      </c>
      <c r="V176" s="55">
        <v>1.8</v>
      </c>
      <c r="W176" s="56">
        <f t="shared" si="152"/>
        <v>51.19999999999997</v>
      </c>
      <c r="Z176" s="84">
        <v>233.319999999998</v>
      </c>
      <c r="AA176" s="38">
        <v>1.32</v>
      </c>
      <c r="AB176" s="76">
        <f t="shared" si="153"/>
        <v>70.79999999999993</v>
      </c>
      <c r="AC176" s="126"/>
      <c r="AD176" s="125"/>
      <c r="AE176" s="37">
        <v>217.219999999998</v>
      </c>
      <c r="AF176" s="52">
        <v>2.06</v>
      </c>
      <c r="AG176" s="53">
        <f t="shared" si="154"/>
        <v>32.900000000000055</v>
      </c>
      <c r="AI176" s="113"/>
      <c r="AJ176" s="77">
        <f t="shared" si="114"/>
        <v>230.11999999999844</v>
      </c>
      <c r="AK176" s="52">
        <f t="shared" si="115"/>
        <v>0.8200000000000012</v>
      </c>
      <c r="AL176" s="53">
        <f t="shared" si="155"/>
        <v>73.99999999999994</v>
      </c>
      <c r="AO176" s="127"/>
      <c r="AP176" s="125"/>
    </row>
    <row r="177" spans="1:42" ht="21">
      <c r="A177" s="74">
        <v>162.129999999998</v>
      </c>
      <c r="B177" s="75">
        <v>1.13</v>
      </c>
      <c r="C177" s="76">
        <f t="shared" si="148"/>
        <v>75.70000000000016</v>
      </c>
      <c r="D177" s="125"/>
      <c r="E177" s="113"/>
      <c r="F177" s="77">
        <v>260.629999999998</v>
      </c>
      <c r="G177" s="52">
        <v>1.63</v>
      </c>
      <c r="H177" s="78">
        <f t="shared" si="149"/>
        <v>63.49999999999987</v>
      </c>
      <c r="I177" s="125"/>
      <c r="J177" s="113"/>
      <c r="K177" s="80">
        <v>306.329999999999</v>
      </c>
      <c r="L177" s="38">
        <v>2.33</v>
      </c>
      <c r="M177" s="81">
        <f t="shared" si="150"/>
        <v>30.199999999999996</v>
      </c>
      <c r="O177" s="113"/>
      <c r="P177" s="51">
        <f t="shared" si="112"/>
        <v>292.9299999999984</v>
      </c>
      <c r="Q177" s="52">
        <v>0.93</v>
      </c>
      <c r="R177" s="53">
        <f t="shared" si="151"/>
        <v>45.50000000000003</v>
      </c>
      <c r="T177" s="113"/>
      <c r="U177" s="51">
        <f t="shared" si="113"/>
        <v>232.22999999999843</v>
      </c>
      <c r="V177" s="57">
        <v>1.81</v>
      </c>
      <c r="W177" s="56">
        <f t="shared" si="152"/>
        <v>51.79999999999997</v>
      </c>
      <c r="Z177" s="84">
        <v>233.329999999998</v>
      </c>
      <c r="AA177" s="38">
        <v>1.33</v>
      </c>
      <c r="AB177" s="76">
        <f t="shared" si="153"/>
        <v>71.44999999999993</v>
      </c>
      <c r="AC177" s="126"/>
      <c r="AD177" s="125"/>
      <c r="AE177" s="74">
        <v>217.229999999998</v>
      </c>
      <c r="AF177" s="52">
        <v>2.07</v>
      </c>
      <c r="AG177" s="53">
        <f t="shared" si="154"/>
        <v>33.35000000000006</v>
      </c>
      <c r="AI177" s="113"/>
      <c r="AJ177" s="77">
        <f t="shared" si="114"/>
        <v>230.12999999999843</v>
      </c>
      <c r="AK177" s="52">
        <f t="shared" si="115"/>
        <v>0.8300000000000012</v>
      </c>
      <c r="AL177" s="53">
        <f t="shared" si="155"/>
        <v>74.74999999999994</v>
      </c>
      <c r="AO177" s="129"/>
      <c r="AP177" s="125"/>
    </row>
    <row r="178" spans="1:42" ht="21">
      <c r="A178" s="37">
        <v>162.139999999998</v>
      </c>
      <c r="B178" s="38">
        <v>1.14</v>
      </c>
      <c r="C178" s="76">
        <f t="shared" si="148"/>
        <v>76.60000000000016</v>
      </c>
      <c r="D178" s="125"/>
      <c r="E178" s="113"/>
      <c r="F178" s="89">
        <v>260.639999999998</v>
      </c>
      <c r="G178" s="52">
        <v>1.64</v>
      </c>
      <c r="H178" s="78">
        <f t="shared" si="149"/>
        <v>63.99999999999987</v>
      </c>
      <c r="I178" s="125"/>
      <c r="J178" s="113"/>
      <c r="K178" s="47">
        <v>306.339999999999</v>
      </c>
      <c r="L178" s="38">
        <v>2.34</v>
      </c>
      <c r="M178" s="81">
        <f t="shared" si="150"/>
        <v>30.599999999999994</v>
      </c>
      <c r="O178" s="113"/>
      <c r="P178" s="51">
        <f t="shared" si="112"/>
        <v>292.9399999999984</v>
      </c>
      <c r="Q178" s="52">
        <v>0.94</v>
      </c>
      <c r="R178" s="53">
        <f t="shared" si="151"/>
        <v>46.00000000000003</v>
      </c>
      <c r="T178" s="113"/>
      <c r="U178" s="51">
        <f t="shared" si="113"/>
        <v>232.23999999999842</v>
      </c>
      <c r="V178" s="55">
        <v>1.82</v>
      </c>
      <c r="W178" s="56">
        <f t="shared" si="152"/>
        <v>52.39999999999997</v>
      </c>
      <c r="Z178" s="84">
        <v>233.339999999998</v>
      </c>
      <c r="AA178" s="38">
        <v>1.34</v>
      </c>
      <c r="AB178" s="76">
        <f t="shared" si="153"/>
        <v>72.09999999999994</v>
      </c>
      <c r="AC178" s="126"/>
      <c r="AD178" s="125"/>
      <c r="AE178" s="37">
        <v>217.239999999998</v>
      </c>
      <c r="AF178" s="52">
        <v>2.08</v>
      </c>
      <c r="AG178" s="53">
        <f t="shared" si="154"/>
        <v>33.80000000000006</v>
      </c>
      <c r="AI178" s="113"/>
      <c r="AJ178" s="77">
        <f t="shared" si="114"/>
        <v>230.13999999999842</v>
      </c>
      <c r="AK178" s="52">
        <f t="shared" si="115"/>
        <v>0.8400000000000012</v>
      </c>
      <c r="AL178" s="53">
        <f t="shared" si="155"/>
        <v>75.49999999999994</v>
      </c>
      <c r="AO178" s="127"/>
      <c r="AP178" s="125"/>
    </row>
    <row r="179" spans="1:42" ht="21">
      <c r="A179" s="74">
        <v>162.149999999998</v>
      </c>
      <c r="B179" s="75">
        <v>1.15</v>
      </c>
      <c r="C179" s="76">
        <f t="shared" si="148"/>
        <v>77.50000000000017</v>
      </c>
      <c r="D179" s="125"/>
      <c r="E179" s="113"/>
      <c r="F179" s="77">
        <v>260.649999999998</v>
      </c>
      <c r="G179" s="52">
        <v>1.65</v>
      </c>
      <c r="H179" s="78">
        <f t="shared" si="149"/>
        <v>64.49999999999987</v>
      </c>
      <c r="I179" s="125"/>
      <c r="J179" s="113"/>
      <c r="K179" s="80">
        <v>306.349999999999</v>
      </c>
      <c r="L179" s="38">
        <v>2.35</v>
      </c>
      <c r="M179" s="81">
        <f t="shared" si="150"/>
        <v>30.999999999999993</v>
      </c>
      <c r="O179" s="113"/>
      <c r="P179" s="51">
        <f t="shared" si="112"/>
        <v>292.9499999999984</v>
      </c>
      <c r="Q179" s="52">
        <v>0.95</v>
      </c>
      <c r="R179" s="53">
        <f t="shared" si="151"/>
        <v>46.50000000000003</v>
      </c>
      <c r="T179" s="113"/>
      <c r="U179" s="51">
        <f t="shared" si="113"/>
        <v>232.2499999999984</v>
      </c>
      <c r="V179" s="57">
        <v>1.83</v>
      </c>
      <c r="W179" s="56">
        <f t="shared" si="152"/>
        <v>52.99999999999997</v>
      </c>
      <c r="Z179" s="84">
        <v>233.349999999998</v>
      </c>
      <c r="AA179" s="38">
        <v>1.35</v>
      </c>
      <c r="AB179" s="76">
        <f t="shared" si="153"/>
        <v>72.74999999999994</v>
      </c>
      <c r="AC179" s="126"/>
      <c r="AD179" s="125"/>
      <c r="AE179" s="74">
        <v>217.249999999998</v>
      </c>
      <c r="AF179" s="52">
        <v>2.09</v>
      </c>
      <c r="AG179" s="53">
        <f t="shared" si="154"/>
        <v>34.250000000000064</v>
      </c>
      <c r="AI179" s="113"/>
      <c r="AJ179" s="77">
        <f t="shared" si="114"/>
        <v>230.1499999999984</v>
      </c>
      <c r="AK179" s="52">
        <f t="shared" si="115"/>
        <v>0.8500000000000012</v>
      </c>
      <c r="AL179" s="53">
        <f t="shared" si="155"/>
        <v>76.24999999999994</v>
      </c>
      <c r="AO179" s="129"/>
      <c r="AP179" s="125"/>
    </row>
    <row r="180" spans="1:42" ht="21">
      <c r="A180" s="37">
        <v>162.159999999998</v>
      </c>
      <c r="B180" s="38">
        <v>1.16</v>
      </c>
      <c r="C180" s="76">
        <f t="shared" si="148"/>
        <v>78.40000000000018</v>
      </c>
      <c r="D180" s="125"/>
      <c r="E180" s="113"/>
      <c r="F180" s="89">
        <v>260.659999999998</v>
      </c>
      <c r="G180" s="52">
        <v>1.66</v>
      </c>
      <c r="H180" s="78">
        <f t="shared" si="149"/>
        <v>64.99999999999987</v>
      </c>
      <c r="I180" s="125"/>
      <c r="J180" s="113"/>
      <c r="K180" s="47">
        <v>306.359999999999</v>
      </c>
      <c r="L180" s="38">
        <v>2.36</v>
      </c>
      <c r="M180" s="81">
        <f t="shared" si="150"/>
        <v>31.39999999999999</v>
      </c>
      <c r="O180" s="113"/>
      <c r="P180" s="51">
        <f t="shared" si="112"/>
        <v>292.9599999999984</v>
      </c>
      <c r="Q180" s="52">
        <v>0.96</v>
      </c>
      <c r="R180" s="53">
        <f t="shared" si="151"/>
        <v>47.00000000000003</v>
      </c>
      <c r="T180" s="113"/>
      <c r="U180" s="51">
        <f t="shared" si="113"/>
        <v>232.2599999999984</v>
      </c>
      <c r="V180" s="55">
        <v>1.84</v>
      </c>
      <c r="W180" s="56">
        <f t="shared" si="152"/>
        <v>53.59999999999997</v>
      </c>
      <c r="Z180" s="84">
        <v>233.359999999998</v>
      </c>
      <c r="AA180" s="38">
        <v>1.36</v>
      </c>
      <c r="AB180" s="76">
        <f t="shared" si="153"/>
        <v>73.39999999999995</v>
      </c>
      <c r="AC180" s="126"/>
      <c r="AD180" s="125"/>
      <c r="AE180" s="37">
        <v>217.259999999998</v>
      </c>
      <c r="AF180" s="52">
        <v>2.1</v>
      </c>
      <c r="AG180" s="53">
        <f t="shared" si="154"/>
        <v>34.70000000000007</v>
      </c>
      <c r="AI180" s="113"/>
      <c r="AJ180" s="77">
        <f t="shared" si="114"/>
        <v>230.1599999999984</v>
      </c>
      <c r="AK180" s="52">
        <f t="shared" si="115"/>
        <v>0.8600000000000012</v>
      </c>
      <c r="AL180" s="53">
        <f t="shared" si="155"/>
        <v>76.99999999999994</v>
      </c>
      <c r="AO180" s="127"/>
      <c r="AP180" s="125"/>
    </row>
    <row r="181" spans="1:42" ht="21">
      <c r="A181" s="74">
        <v>162.169999999998</v>
      </c>
      <c r="B181" s="75">
        <v>1.17</v>
      </c>
      <c r="C181" s="76">
        <f t="shared" si="148"/>
        <v>79.30000000000018</v>
      </c>
      <c r="D181" s="125"/>
      <c r="E181" s="113"/>
      <c r="F181" s="77">
        <v>260.669999999998</v>
      </c>
      <c r="G181" s="52">
        <v>1.67</v>
      </c>
      <c r="H181" s="78">
        <f t="shared" si="149"/>
        <v>65.49999999999987</v>
      </c>
      <c r="I181" s="125"/>
      <c r="J181" s="113"/>
      <c r="K181" s="80">
        <v>306.369999999999</v>
      </c>
      <c r="L181" s="38">
        <v>2.37</v>
      </c>
      <c r="M181" s="81">
        <f t="shared" si="150"/>
        <v>31.79999999999999</v>
      </c>
      <c r="O181" s="113"/>
      <c r="P181" s="51">
        <f t="shared" si="112"/>
        <v>292.9699999999984</v>
      </c>
      <c r="Q181" s="52">
        <v>0.97</v>
      </c>
      <c r="R181" s="53">
        <f t="shared" si="151"/>
        <v>47.50000000000003</v>
      </c>
      <c r="T181" s="113"/>
      <c r="U181" s="51">
        <f t="shared" si="113"/>
        <v>232.2699999999984</v>
      </c>
      <c r="V181" s="57">
        <v>1.85</v>
      </c>
      <c r="W181" s="56">
        <f t="shared" si="152"/>
        <v>54.199999999999974</v>
      </c>
      <c r="Z181" s="84">
        <v>233.369999999998</v>
      </c>
      <c r="AA181" s="38">
        <v>1.37</v>
      </c>
      <c r="AB181" s="76">
        <f t="shared" si="153"/>
        <v>74.04999999999995</v>
      </c>
      <c r="AC181" s="126"/>
      <c r="AD181" s="125"/>
      <c r="AE181" s="74">
        <v>217.269999999998</v>
      </c>
      <c r="AF181" s="52">
        <v>2.11</v>
      </c>
      <c r="AG181" s="53">
        <f t="shared" si="154"/>
        <v>35.15000000000007</v>
      </c>
      <c r="AI181" s="113"/>
      <c r="AJ181" s="77">
        <f t="shared" si="114"/>
        <v>230.1699999999984</v>
      </c>
      <c r="AK181" s="52">
        <f t="shared" si="115"/>
        <v>0.8700000000000012</v>
      </c>
      <c r="AL181" s="53">
        <f t="shared" si="155"/>
        <v>77.74999999999994</v>
      </c>
      <c r="AO181" s="129"/>
      <c r="AP181" s="125"/>
    </row>
    <row r="182" spans="1:42" ht="21">
      <c r="A182" s="37">
        <v>162.179999999998</v>
      </c>
      <c r="B182" s="38">
        <v>1.18</v>
      </c>
      <c r="C182" s="76">
        <f t="shared" si="148"/>
        <v>80.20000000000019</v>
      </c>
      <c r="D182" s="125"/>
      <c r="E182" s="113"/>
      <c r="F182" s="89">
        <v>260.679999999998</v>
      </c>
      <c r="G182" s="52">
        <v>1.68</v>
      </c>
      <c r="H182" s="78">
        <f t="shared" si="149"/>
        <v>65.99999999999987</v>
      </c>
      <c r="I182" s="125"/>
      <c r="J182" s="113"/>
      <c r="K182" s="47">
        <v>306.379999999999</v>
      </c>
      <c r="L182" s="38">
        <v>2.38</v>
      </c>
      <c r="M182" s="81">
        <f t="shared" si="150"/>
        <v>32.19999999999999</v>
      </c>
      <c r="O182" s="113"/>
      <c r="P182" s="51">
        <f t="shared" si="112"/>
        <v>292.97999999999837</v>
      </c>
      <c r="Q182" s="52">
        <v>0.98</v>
      </c>
      <c r="R182" s="53">
        <f t="shared" si="151"/>
        <v>48.00000000000003</v>
      </c>
      <c r="T182" s="113"/>
      <c r="U182" s="51">
        <f t="shared" si="113"/>
        <v>232.27999999999838</v>
      </c>
      <c r="V182" s="55">
        <v>1.86</v>
      </c>
      <c r="W182" s="56">
        <f t="shared" si="152"/>
        <v>54.799999999999976</v>
      </c>
      <c r="Z182" s="84">
        <v>233.379999999998</v>
      </c>
      <c r="AA182" s="38">
        <v>1.38</v>
      </c>
      <c r="AB182" s="76">
        <f t="shared" si="153"/>
        <v>74.69999999999996</v>
      </c>
      <c r="AC182" s="126"/>
      <c r="AD182" s="125"/>
      <c r="AE182" s="37">
        <v>217.279999999998</v>
      </c>
      <c r="AF182" s="52">
        <v>2.12</v>
      </c>
      <c r="AG182" s="53">
        <f t="shared" si="154"/>
        <v>35.60000000000007</v>
      </c>
      <c r="AI182" s="113"/>
      <c r="AJ182" s="77">
        <f t="shared" si="114"/>
        <v>230.1799999999984</v>
      </c>
      <c r="AK182" s="52">
        <f t="shared" si="115"/>
        <v>0.8800000000000012</v>
      </c>
      <c r="AL182" s="53">
        <f t="shared" si="155"/>
        <v>78.49999999999994</v>
      </c>
      <c r="AO182" s="127"/>
      <c r="AP182" s="125"/>
    </row>
    <row r="183" spans="1:42" ht="21">
      <c r="A183" s="74">
        <v>162.189999999998</v>
      </c>
      <c r="B183" s="75">
        <v>1.19</v>
      </c>
      <c r="C183" s="76">
        <f t="shared" si="148"/>
        <v>81.1000000000002</v>
      </c>
      <c r="D183" s="125"/>
      <c r="E183" s="113"/>
      <c r="F183" s="77">
        <v>260.689999999998</v>
      </c>
      <c r="G183" s="52">
        <v>1.69</v>
      </c>
      <c r="H183" s="78">
        <f t="shared" si="149"/>
        <v>66.49999999999987</v>
      </c>
      <c r="I183" s="125"/>
      <c r="J183" s="113"/>
      <c r="K183" s="80">
        <v>306.389999999999</v>
      </c>
      <c r="L183" s="38">
        <v>2.39</v>
      </c>
      <c r="M183" s="81">
        <f t="shared" si="150"/>
        <v>32.59999999999999</v>
      </c>
      <c r="O183" s="113"/>
      <c r="P183" s="51">
        <f t="shared" si="112"/>
        <v>292.98999999999836</v>
      </c>
      <c r="Q183" s="52">
        <v>0.99</v>
      </c>
      <c r="R183" s="53">
        <f t="shared" si="151"/>
        <v>48.50000000000003</v>
      </c>
      <c r="T183" s="113"/>
      <c r="U183" s="51">
        <f t="shared" si="113"/>
        <v>232.28999999999837</v>
      </c>
      <c r="V183" s="57">
        <v>1.87</v>
      </c>
      <c r="W183" s="56">
        <f t="shared" si="152"/>
        <v>55.39999999999998</v>
      </c>
      <c r="Z183" s="84">
        <v>233.389999999998</v>
      </c>
      <c r="AA183" s="38">
        <v>1.39</v>
      </c>
      <c r="AB183" s="76">
        <f t="shared" si="153"/>
        <v>75.34999999999997</v>
      </c>
      <c r="AC183" s="126"/>
      <c r="AD183" s="125"/>
      <c r="AE183" s="74">
        <v>217.289999999998</v>
      </c>
      <c r="AF183" s="52">
        <v>2.13</v>
      </c>
      <c r="AG183" s="53">
        <f t="shared" si="154"/>
        <v>36.050000000000075</v>
      </c>
      <c r="AI183" s="113"/>
      <c r="AJ183" s="77">
        <f t="shared" si="114"/>
        <v>230.18999999999838</v>
      </c>
      <c r="AK183" s="52">
        <f t="shared" si="115"/>
        <v>0.8900000000000012</v>
      </c>
      <c r="AL183" s="53">
        <f t="shared" si="155"/>
        <v>79.24999999999994</v>
      </c>
      <c r="AO183" s="129"/>
      <c r="AP183" s="125"/>
    </row>
    <row r="184" spans="1:42" ht="21">
      <c r="A184" s="37">
        <v>162.199999999998</v>
      </c>
      <c r="B184" s="38">
        <v>1.2</v>
      </c>
      <c r="C184" s="76">
        <f t="shared" si="148"/>
        <v>82.0000000000002</v>
      </c>
      <c r="D184" s="125"/>
      <c r="E184" s="113"/>
      <c r="F184" s="89">
        <v>260.699999999998</v>
      </c>
      <c r="G184" s="52">
        <v>1.7</v>
      </c>
      <c r="H184" s="78">
        <f t="shared" si="149"/>
        <v>66.99999999999987</v>
      </c>
      <c r="I184" s="125"/>
      <c r="J184" s="113"/>
      <c r="K184" s="47">
        <v>306.399999999999</v>
      </c>
      <c r="L184" s="38">
        <v>2.4</v>
      </c>
      <c r="M184" s="81">
        <f t="shared" si="150"/>
        <v>32.999999999999986</v>
      </c>
      <c r="O184" s="113"/>
      <c r="P184" s="51">
        <f t="shared" si="112"/>
        <v>292.99999999999835</v>
      </c>
      <c r="Q184" s="52">
        <v>1</v>
      </c>
      <c r="R184" s="53">
        <f t="shared" si="151"/>
        <v>49.00000000000003</v>
      </c>
      <c r="T184" s="113"/>
      <c r="U184" s="51">
        <f t="shared" si="113"/>
        <v>232.29999999999836</v>
      </c>
      <c r="V184" s="55">
        <v>1.88</v>
      </c>
      <c r="W184" s="56">
        <f t="shared" si="152"/>
        <v>55.99999999999998</v>
      </c>
      <c r="Z184" s="84">
        <v>233.399999999998</v>
      </c>
      <c r="AA184" s="38">
        <v>1.4</v>
      </c>
      <c r="AB184" s="76">
        <f t="shared" si="153"/>
        <v>75.99999999999997</v>
      </c>
      <c r="AC184" s="126"/>
      <c r="AD184" s="125"/>
      <c r="AE184" s="37">
        <v>217.299999999998</v>
      </c>
      <c r="AF184" s="52">
        <v>2.14</v>
      </c>
      <c r="AG184" s="53">
        <f t="shared" si="154"/>
        <v>36.50000000000008</v>
      </c>
      <c r="AI184" s="113"/>
      <c r="AJ184" s="77">
        <f t="shared" si="114"/>
        <v>230.19999999999837</v>
      </c>
      <c r="AK184" s="52">
        <f t="shared" si="115"/>
        <v>0.9000000000000012</v>
      </c>
      <c r="AL184" s="53">
        <f t="shared" si="155"/>
        <v>79.99999999999994</v>
      </c>
      <c r="AO184" s="127"/>
      <c r="AP184" s="125"/>
    </row>
    <row r="185" spans="1:42" ht="21">
      <c r="A185" s="74">
        <v>162.209999999998</v>
      </c>
      <c r="B185" s="75">
        <v>1.21</v>
      </c>
      <c r="C185" s="76">
        <f aca="true" t="shared" si="156" ref="C185:C194">C184+$E$22/10</f>
        <v>82.9000000000002</v>
      </c>
      <c r="D185" s="125"/>
      <c r="E185" s="113"/>
      <c r="F185" s="77">
        <v>260.709999999998</v>
      </c>
      <c r="G185" s="52">
        <v>1.71</v>
      </c>
      <c r="H185" s="78">
        <f aca="true" t="shared" si="157" ref="H185:H194">H184+$J$22/10</f>
        <v>67.49999999999987</v>
      </c>
      <c r="I185" s="125"/>
      <c r="J185" s="113"/>
      <c r="K185" s="80">
        <v>306.409999999999</v>
      </c>
      <c r="L185" s="38">
        <v>2.41</v>
      </c>
      <c r="M185" s="81">
        <f aca="true" t="shared" si="158" ref="M185:M194">M184+$O$22/10</f>
        <v>33.399999999999984</v>
      </c>
      <c r="O185" s="113"/>
      <c r="P185" s="51">
        <f t="shared" si="112"/>
        <v>293.00999999999834</v>
      </c>
      <c r="Q185" s="52">
        <v>1.01</v>
      </c>
      <c r="R185" s="53">
        <f aca="true" t="shared" si="159" ref="R185:R194">R184+$T$22/10</f>
        <v>49.50000000000003</v>
      </c>
      <c r="T185" s="113"/>
      <c r="U185" s="51">
        <f t="shared" si="113"/>
        <v>232.30999999999835</v>
      </c>
      <c r="V185" s="57">
        <v>1.89</v>
      </c>
      <c r="W185" s="56">
        <f aca="true" t="shared" si="160" ref="W185:W194">W184+$Y$22/10</f>
        <v>56.59999999999998</v>
      </c>
      <c r="Z185" s="84">
        <v>233.409999999998</v>
      </c>
      <c r="AA185" s="38">
        <v>1.41</v>
      </c>
      <c r="AB185" s="76">
        <f aca="true" t="shared" si="161" ref="AB185:AB194">AB184+$AD$22/10</f>
        <v>76.69999999999997</v>
      </c>
      <c r="AC185" s="126"/>
      <c r="AD185" s="125"/>
      <c r="AE185" s="74">
        <v>217.309999999998</v>
      </c>
      <c r="AF185" s="52">
        <v>2.15</v>
      </c>
      <c r="AG185" s="53">
        <f aca="true" t="shared" si="162" ref="AG185:AG194">AG184+$AI$22/10</f>
        <v>36.95000000000008</v>
      </c>
      <c r="AI185" s="113"/>
      <c r="AJ185" s="77">
        <f t="shared" si="114"/>
        <v>230.20999999999836</v>
      </c>
      <c r="AK185" s="52">
        <f t="shared" si="115"/>
        <v>0.9100000000000013</v>
      </c>
      <c r="AL185" s="53">
        <f aca="true" t="shared" si="163" ref="AL185:AL194">AL184+$AN$22/10</f>
        <v>80.74999999999994</v>
      </c>
      <c r="AO185" s="129"/>
      <c r="AP185" s="125"/>
    </row>
    <row r="186" spans="1:42" ht="21">
      <c r="A186" s="37">
        <v>162.219999999998</v>
      </c>
      <c r="B186" s="38">
        <v>1.22</v>
      </c>
      <c r="C186" s="76">
        <f t="shared" si="156"/>
        <v>83.80000000000021</v>
      </c>
      <c r="D186" s="125"/>
      <c r="E186" s="113"/>
      <c r="F186" s="89">
        <v>260.719999999998</v>
      </c>
      <c r="G186" s="52">
        <v>1.72</v>
      </c>
      <c r="H186" s="78">
        <f t="shared" si="157"/>
        <v>67.99999999999987</v>
      </c>
      <c r="I186" s="125"/>
      <c r="J186" s="113"/>
      <c r="K186" s="47">
        <v>306.419999999999</v>
      </c>
      <c r="L186" s="38">
        <v>2.42</v>
      </c>
      <c r="M186" s="81">
        <f t="shared" si="158"/>
        <v>33.79999999999998</v>
      </c>
      <c r="O186" s="113"/>
      <c r="P186" s="51">
        <f t="shared" si="112"/>
        <v>293.01999999999833</v>
      </c>
      <c r="Q186" s="52">
        <v>1.02</v>
      </c>
      <c r="R186" s="53">
        <f t="shared" si="159"/>
        <v>50.00000000000003</v>
      </c>
      <c r="T186" s="113"/>
      <c r="U186" s="51">
        <f t="shared" si="113"/>
        <v>232.31999999999834</v>
      </c>
      <c r="V186" s="55">
        <v>1.9</v>
      </c>
      <c r="W186" s="56">
        <f t="shared" si="160"/>
        <v>57.19999999999998</v>
      </c>
      <c r="Z186" s="84">
        <v>233.419999999998</v>
      </c>
      <c r="AA186" s="38">
        <v>1.42</v>
      </c>
      <c r="AB186" s="76">
        <f t="shared" si="161"/>
        <v>77.39999999999998</v>
      </c>
      <c r="AC186" s="126"/>
      <c r="AD186" s="125"/>
      <c r="AE186" s="37">
        <v>217.319999999998</v>
      </c>
      <c r="AF186" s="52">
        <v>2.16</v>
      </c>
      <c r="AG186" s="53">
        <f t="shared" si="162"/>
        <v>37.400000000000084</v>
      </c>
      <c r="AI186" s="113"/>
      <c r="AJ186" s="77">
        <f t="shared" si="114"/>
        <v>230.21999999999835</v>
      </c>
      <c r="AK186" s="52">
        <f t="shared" si="115"/>
        <v>0.9200000000000013</v>
      </c>
      <c r="AL186" s="53">
        <f t="shared" si="163"/>
        <v>81.49999999999994</v>
      </c>
      <c r="AO186" s="127"/>
      <c r="AP186" s="125"/>
    </row>
    <row r="187" spans="1:42" ht="21">
      <c r="A187" s="74">
        <v>162.229999999998</v>
      </c>
      <c r="B187" s="75">
        <v>1.23</v>
      </c>
      <c r="C187" s="76">
        <f t="shared" si="156"/>
        <v>84.70000000000022</v>
      </c>
      <c r="D187" s="125"/>
      <c r="E187" s="113"/>
      <c r="F187" s="77">
        <v>260.729999999998</v>
      </c>
      <c r="G187" s="52">
        <v>1.73</v>
      </c>
      <c r="H187" s="78">
        <f t="shared" si="157"/>
        <v>68.49999999999987</v>
      </c>
      <c r="I187" s="125"/>
      <c r="J187" s="113"/>
      <c r="K187" s="80">
        <v>306.429999999999</v>
      </c>
      <c r="L187" s="38">
        <v>2.43</v>
      </c>
      <c r="M187" s="81">
        <f t="shared" si="158"/>
        <v>34.19999999999998</v>
      </c>
      <c r="O187" s="113"/>
      <c r="P187" s="51">
        <f t="shared" si="112"/>
        <v>293.0299999999983</v>
      </c>
      <c r="Q187" s="52">
        <v>1.03</v>
      </c>
      <c r="R187" s="53">
        <f t="shared" si="159"/>
        <v>50.50000000000003</v>
      </c>
      <c r="T187" s="113"/>
      <c r="U187" s="51">
        <f t="shared" si="113"/>
        <v>232.32999999999834</v>
      </c>
      <c r="V187" s="57">
        <v>1.91</v>
      </c>
      <c r="W187" s="56">
        <f t="shared" si="160"/>
        <v>57.79999999999998</v>
      </c>
      <c r="Z187" s="84">
        <v>233.429999999998</v>
      </c>
      <c r="AA187" s="38">
        <v>1.43</v>
      </c>
      <c r="AB187" s="76">
        <f t="shared" si="161"/>
        <v>78.09999999999998</v>
      </c>
      <c r="AC187" s="126"/>
      <c r="AD187" s="125"/>
      <c r="AE187" s="74">
        <v>217.329999999998</v>
      </c>
      <c r="AF187" s="52">
        <v>2.17</v>
      </c>
      <c r="AG187" s="53">
        <f t="shared" si="162"/>
        <v>37.85000000000009</v>
      </c>
      <c r="AI187" s="113"/>
      <c r="AJ187" s="77">
        <f t="shared" si="114"/>
        <v>230.22999999999834</v>
      </c>
      <c r="AK187" s="52">
        <f t="shared" si="115"/>
        <v>0.9300000000000013</v>
      </c>
      <c r="AL187" s="53">
        <f t="shared" si="163"/>
        <v>82.24999999999994</v>
      </c>
      <c r="AO187" s="129"/>
      <c r="AP187" s="125"/>
    </row>
    <row r="188" spans="1:42" ht="21">
      <c r="A188" s="37">
        <v>162.239999999998</v>
      </c>
      <c r="B188" s="38">
        <v>1.24</v>
      </c>
      <c r="C188" s="76">
        <f t="shared" si="156"/>
        <v>85.60000000000022</v>
      </c>
      <c r="D188" s="125"/>
      <c r="E188" s="113"/>
      <c r="F188" s="89">
        <v>260.739999999998</v>
      </c>
      <c r="G188" s="52">
        <v>1.74</v>
      </c>
      <c r="H188" s="78">
        <f t="shared" si="157"/>
        <v>68.99999999999987</v>
      </c>
      <c r="I188" s="125"/>
      <c r="J188" s="113"/>
      <c r="K188" s="47">
        <v>306.439999999999</v>
      </c>
      <c r="L188" s="38">
        <v>2.44</v>
      </c>
      <c r="M188" s="81">
        <f t="shared" si="158"/>
        <v>34.59999999999998</v>
      </c>
      <c r="O188" s="113"/>
      <c r="P188" s="51">
        <f t="shared" si="112"/>
        <v>293.0399999999983</v>
      </c>
      <c r="Q188" s="52">
        <v>1.04</v>
      </c>
      <c r="R188" s="53">
        <f t="shared" si="159"/>
        <v>51.00000000000003</v>
      </c>
      <c r="T188" s="113"/>
      <c r="U188" s="51">
        <f t="shared" si="113"/>
        <v>232.33999999999833</v>
      </c>
      <c r="V188" s="55">
        <v>1.92</v>
      </c>
      <c r="W188" s="56">
        <f t="shared" si="160"/>
        <v>58.399999999999984</v>
      </c>
      <c r="Z188" s="84">
        <v>233.439999999998</v>
      </c>
      <c r="AA188" s="38">
        <v>1.44</v>
      </c>
      <c r="AB188" s="76">
        <f t="shared" si="161"/>
        <v>78.79999999999998</v>
      </c>
      <c r="AC188" s="126"/>
      <c r="AD188" s="125"/>
      <c r="AE188" s="37">
        <v>217.339999999998</v>
      </c>
      <c r="AF188" s="52">
        <v>2.18</v>
      </c>
      <c r="AG188" s="53">
        <f t="shared" si="162"/>
        <v>38.30000000000009</v>
      </c>
      <c r="AI188" s="113"/>
      <c r="AJ188" s="77">
        <f t="shared" si="114"/>
        <v>230.23999999999833</v>
      </c>
      <c r="AK188" s="52">
        <f t="shared" si="115"/>
        <v>0.9400000000000013</v>
      </c>
      <c r="AL188" s="53">
        <f t="shared" si="163"/>
        <v>82.99999999999994</v>
      </c>
      <c r="AO188" s="127"/>
      <c r="AP188" s="125"/>
    </row>
    <row r="189" spans="1:42" ht="21">
      <c r="A189" s="74">
        <v>162.249999999998</v>
      </c>
      <c r="B189" s="75">
        <v>1.25</v>
      </c>
      <c r="C189" s="76">
        <f t="shared" si="156"/>
        <v>86.50000000000023</v>
      </c>
      <c r="D189" s="125"/>
      <c r="E189" s="113"/>
      <c r="F189" s="77">
        <v>260.749999999998</v>
      </c>
      <c r="G189" s="52">
        <v>1.75</v>
      </c>
      <c r="H189" s="78">
        <f t="shared" si="157"/>
        <v>69.49999999999987</v>
      </c>
      <c r="I189" s="125"/>
      <c r="J189" s="113"/>
      <c r="K189" s="80">
        <v>306.449999999999</v>
      </c>
      <c r="L189" s="38">
        <v>2.45</v>
      </c>
      <c r="M189" s="81">
        <f t="shared" si="158"/>
        <v>34.99999999999998</v>
      </c>
      <c r="O189" s="113"/>
      <c r="P189" s="51">
        <f t="shared" si="112"/>
        <v>293.0499999999983</v>
      </c>
      <c r="Q189" s="52">
        <v>1.05</v>
      </c>
      <c r="R189" s="53">
        <f t="shared" si="159"/>
        <v>51.50000000000003</v>
      </c>
      <c r="T189" s="113"/>
      <c r="U189" s="51">
        <f t="shared" si="113"/>
        <v>232.34999999999832</v>
      </c>
      <c r="V189" s="57">
        <v>1.93</v>
      </c>
      <c r="W189" s="56">
        <f t="shared" si="160"/>
        <v>58.999999999999986</v>
      </c>
      <c r="Z189" s="84">
        <v>233.449999999998</v>
      </c>
      <c r="AA189" s="38">
        <v>1.45</v>
      </c>
      <c r="AB189" s="76">
        <f t="shared" si="161"/>
        <v>79.49999999999999</v>
      </c>
      <c r="AC189" s="126"/>
      <c r="AD189" s="125"/>
      <c r="AE189" s="74">
        <v>217.349999999998</v>
      </c>
      <c r="AF189" s="52">
        <v>2.19</v>
      </c>
      <c r="AG189" s="53">
        <f t="shared" si="162"/>
        <v>38.75000000000009</v>
      </c>
      <c r="AI189" s="113"/>
      <c r="AJ189" s="77">
        <f t="shared" si="114"/>
        <v>230.24999999999832</v>
      </c>
      <c r="AK189" s="52">
        <f t="shared" si="115"/>
        <v>0.9500000000000013</v>
      </c>
      <c r="AL189" s="53">
        <f t="shared" si="163"/>
        <v>83.74999999999994</v>
      </c>
      <c r="AO189" s="129"/>
      <c r="AP189" s="125"/>
    </row>
    <row r="190" spans="1:42" ht="21">
      <c r="A190" s="37">
        <v>162.259999999998</v>
      </c>
      <c r="B190" s="38">
        <v>1.26</v>
      </c>
      <c r="C190" s="76">
        <f t="shared" si="156"/>
        <v>87.40000000000023</v>
      </c>
      <c r="D190" s="125"/>
      <c r="E190" s="113"/>
      <c r="F190" s="89">
        <v>260.759999999998</v>
      </c>
      <c r="G190" s="52">
        <v>1.76</v>
      </c>
      <c r="H190" s="78">
        <f t="shared" si="157"/>
        <v>69.99999999999987</v>
      </c>
      <c r="I190" s="125"/>
      <c r="J190" s="113"/>
      <c r="K190" s="47">
        <v>306.459999999999</v>
      </c>
      <c r="L190" s="38">
        <v>2.46</v>
      </c>
      <c r="M190" s="81">
        <f t="shared" si="158"/>
        <v>35.39999999999998</v>
      </c>
      <c r="O190" s="113"/>
      <c r="P190" s="51">
        <f t="shared" si="112"/>
        <v>293.0599999999983</v>
      </c>
      <c r="Q190" s="52">
        <v>1.06</v>
      </c>
      <c r="R190" s="53">
        <f t="shared" si="159"/>
        <v>52.00000000000003</v>
      </c>
      <c r="T190" s="113"/>
      <c r="U190" s="51">
        <f t="shared" si="113"/>
        <v>232.3599999999983</v>
      </c>
      <c r="V190" s="55">
        <v>1.94</v>
      </c>
      <c r="W190" s="56">
        <f t="shared" si="160"/>
        <v>59.59999999999999</v>
      </c>
      <c r="Z190" s="84">
        <v>233.459999999998</v>
      </c>
      <c r="AA190" s="38">
        <v>1.46</v>
      </c>
      <c r="AB190" s="76">
        <f t="shared" si="161"/>
        <v>80.19999999999999</v>
      </c>
      <c r="AC190" s="126"/>
      <c r="AD190" s="125"/>
      <c r="AE190" s="37">
        <v>217.359999999998</v>
      </c>
      <c r="AF190" s="52">
        <v>2.2</v>
      </c>
      <c r="AG190" s="53">
        <f t="shared" si="162"/>
        <v>39.200000000000095</v>
      </c>
      <c r="AI190" s="113"/>
      <c r="AJ190" s="77">
        <f t="shared" si="114"/>
        <v>230.2599999999983</v>
      </c>
      <c r="AK190" s="52">
        <f t="shared" si="115"/>
        <v>0.9600000000000013</v>
      </c>
      <c r="AL190" s="53">
        <f t="shared" si="163"/>
        <v>84.49999999999994</v>
      </c>
      <c r="AO190" s="127"/>
      <c r="AP190" s="125"/>
    </row>
    <row r="191" spans="1:42" ht="21">
      <c r="A191" s="74">
        <v>162.269999999998</v>
      </c>
      <c r="B191" s="75">
        <v>1.27</v>
      </c>
      <c r="C191" s="76">
        <f t="shared" si="156"/>
        <v>88.30000000000024</v>
      </c>
      <c r="D191" s="125"/>
      <c r="E191" s="113"/>
      <c r="F191" s="77">
        <v>260.769999999998</v>
      </c>
      <c r="G191" s="52">
        <v>1.77</v>
      </c>
      <c r="H191" s="78">
        <f t="shared" si="157"/>
        <v>70.49999999999987</v>
      </c>
      <c r="I191" s="125"/>
      <c r="J191" s="113"/>
      <c r="K191" s="80">
        <v>306.469999999999</v>
      </c>
      <c r="L191" s="38">
        <v>2.47</v>
      </c>
      <c r="M191" s="81">
        <f t="shared" si="158"/>
        <v>35.799999999999976</v>
      </c>
      <c r="O191" s="113"/>
      <c r="P191" s="51">
        <f t="shared" si="112"/>
        <v>293.0699999999983</v>
      </c>
      <c r="Q191" s="52">
        <v>1.07</v>
      </c>
      <c r="R191" s="53">
        <f t="shared" si="159"/>
        <v>52.50000000000003</v>
      </c>
      <c r="T191" s="113"/>
      <c r="U191" s="51">
        <f t="shared" si="113"/>
        <v>232.3699999999983</v>
      </c>
      <c r="V191" s="57">
        <v>1.95</v>
      </c>
      <c r="W191" s="56">
        <f t="shared" si="160"/>
        <v>60.19999999999999</v>
      </c>
      <c r="Z191" s="84">
        <v>233.469999999998</v>
      </c>
      <c r="AA191" s="38">
        <v>1.47</v>
      </c>
      <c r="AB191" s="76">
        <f t="shared" si="161"/>
        <v>80.89999999999999</v>
      </c>
      <c r="AC191" s="126"/>
      <c r="AD191" s="125"/>
      <c r="AE191" s="74">
        <v>217.369999999998</v>
      </c>
      <c r="AF191" s="52">
        <v>2.21</v>
      </c>
      <c r="AG191" s="53">
        <f t="shared" si="162"/>
        <v>39.6500000000001</v>
      </c>
      <c r="AI191" s="113"/>
      <c r="AJ191" s="77">
        <f t="shared" si="114"/>
        <v>230.2699999999983</v>
      </c>
      <c r="AK191" s="52">
        <f t="shared" si="115"/>
        <v>0.9700000000000013</v>
      </c>
      <c r="AL191" s="53">
        <f t="shared" si="163"/>
        <v>85.24999999999994</v>
      </c>
      <c r="AO191" s="129"/>
      <c r="AP191" s="125"/>
    </row>
    <row r="192" spans="1:42" ht="21">
      <c r="A192" s="37">
        <v>162.279999999998</v>
      </c>
      <c r="B192" s="38">
        <v>1.28</v>
      </c>
      <c r="C192" s="76">
        <f t="shared" si="156"/>
        <v>89.20000000000024</v>
      </c>
      <c r="D192" s="125"/>
      <c r="E192" s="113"/>
      <c r="F192" s="89">
        <v>260.779999999998</v>
      </c>
      <c r="G192" s="52">
        <v>1.78</v>
      </c>
      <c r="H192" s="78">
        <f t="shared" si="157"/>
        <v>70.99999999999987</v>
      </c>
      <c r="I192" s="125"/>
      <c r="J192" s="113"/>
      <c r="K192" s="47">
        <v>306.479999999999</v>
      </c>
      <c r="L192" s="38">
        <v>2.48</v>
      </c>
      <c r="M192" s="81">
        <f t="shared" si="158"/>
        <v>36.199999999999974</v>
      </c>
      <c r="O192" s="113"/>
      <c r="P192" s="51">
        <f t="shared" si="112"/>
        <v>293.0799999999983</v>
      </c>
      <c r="Q192" s="52">
        <v>1.08</v>
      </c>
      <c r="R192" s="53">
        <f t="shared" si="159"/>
        <v>53.00000000000003</v>
      </c>
      <c r="T192" s="113"/>
      <c r="U192" s="51">
        <f t="shared" si="113"/>
        <v>232.3799999999983</v>
      </c>
      <c r="V192" s="55">
        <v>1.96</v>
      </c>
      <c r="W192" s="56">
        <f t="shared" si="160"/>
        <v>60.79999999999999</v>
      </c>
      <c r="Z192" s="84">
        <v>233.479999999998</v>
      </c>
      <c r="AA192" s="38">
        <v>1.48</v>
      </c>
      <c r="AB192" s="76">
        <f t="shared" si="161"/>
        <v>81.6</v>
      </c>
      <c r="AC192" s="126"/>
      <c r="AD192" s="125"/>
      <c r="AE192" s="37">
        <v>217.379999999998</v>
      </c>
      <c r="AF192" s="52">
        <v>2.22</v>
      </c>
      <c r="AG192" s="53">
        <f t="shared" si="162"/>
        <v>40.1000000000001</v>
      </c>
      <c r="AI192" s="113"/>
      <c r="AJ192" s="77">
        <f t="shared" si="114"/>
        <v>230.2799999999983</v>
      </c>
      <c r="AK192" s="52">
        <f t="shared" si="115"/>
        <v>0.9800000000000013</v>
      </c>
      <c r="AL192" s="53">
        <f t="shared" si="163"/>
        <v>85.99999999999994</v>
      </c>
      <c r="AO192" s="127"/>
      <c r="AP192" s="125"/>
    </row>
    <row r="193" spans="1:42" ht="21">
      <c r="A193" s="74">
        <v>162.289999999998</v>
      </c>
      <c r="B193" s="75">
        <v>1.29</v>
      </c>
      <c r="C193" s="76">
        <f t="shared" si="156"/>
        <v>90.10000000000025</v>
      </c>
      <c r="D193" s="125"/>
      <c r="E193" s="113"/>
      <c r="F193" s="77">
        <v>260.789999999998</v>
      </c>
      <c r="G193" s="52">
        <v>1.79</v>
      </c>
      <c r="H193" s="78">
        <f t="shared" si="157"/>
        <v>71.49999999999987</v>
      </c>
      <c r="I193" s="125"/>
      <c r="J193" s="113"/>
      <c r="K193" s="80">
        <v>306.489999999999</v>
      </c>
      <c r="L193" s="38">
        <v>2.49</v>
      </c>
      <c r="M193" s="81">
        <f t="shared" si="158"/>
        <v>36.59999999999997</v>
      </c>
      <c r="O193" s="113"/>
      <c r="P193" s="51">
        <f t="shared" si="112"/>
        <v>293.08999999999827</v>
      </c>
      <c r="Q193" s="52">
        <v>1.09</v>
      </c>
      <c r="R193" s="53">
        <f t="shared" si="159"/>
        <v>53.50000000000003</v>
      </c>
      <c r="T193" s="113"/>
      <c r="U193" s="51">
        <f t="shared" si="113"/>
        <v>232.38999999999828</v>
      </c>
      <c r="V193" s="57">
        <v>1.97</v>
      </c>
      <c r="W193" s="56">
        <f t="shared" si="160"/>
        <v>61.39999999999999</v>
      </c>
      <c r="Z193" s="84">
        <v>233.489999999998</v>
      </c>
      <c r="AA193" s="38">
        <v>1.49</v>
      </c>
      <c r="AB193" s="76">
        <f t="shared" si="161"/>
        <v>82.3</v>
      </c>
      <c r="AC193" s="126"/>
      <c r="AD193" s="125"/>
      <c r="AE193" s="74">
        <v>217.389999999998</v>
      </c>
      <c r="AF193" s="52">
        <v>2.23</v>
      </c>
      <c r="AG193" s="53">
        <f t="shared" si="162"/>
        <v>40.550000000000104</v>
      </c>
      <c r="AI193" s="113"/>
      <c r="AJ193" s="77">
        <f t="shared" si="114"/>
        <v>230.2899999999983</v>
      </c>
      <c r="AK193" s="52">
        <f t="shared" si="115"/>
        <v>0.9900000000000013</v>
      </c>
      <c r="AL193" s="53">
        <f t="shared" si="163"/>
        <v>86.74999999999994</v>
      </c>
      <c r="AO193" s="129"/>
      <c r="AP193" s="125"/>
    </row>
    <row r="194" spans="1:42" ht="21">
      <c r="A194" s="37">
        <v>162.299999999998</v>
      </c>
      <c r="B194" s="38">
        <v>1.3</v>
      </c>
      <c r="C194" s="76">
        <f t="shared" si="156"/>
        <v>91.00000000000026</v>
      </c>
      <c r="D194" s="125"/>
      <c r="E194" s="113"/>
      <c r="F194" s="89">
        <v>260.799999999998</v>
      </c>
      <c r="G194" s="52">
        <v>1.8</v>
      </c>
      <c r="H194" s="78">
        <f t="shared" si="157"/>
        <v>71.99999999999987</v>
      </c>
      <c r="I194" s="125"/>
      <c r="J194" s="113"/>
      <c r="K194" s="47">
        <v>306.499999999999</v>
      </c>
      <c r="L194" s="38">
        <v>2.5</v>
      </c>
      <c r="M194" s="81">
        <f t="shared" si="158"/>
        <v>36.99999999999997</v>
      </c>
      <c r="O194" s="113"/>
      <c r="P194" s="51">
        <f t="shared" si="112"/>
        <v>293.09999999999826</v>
      </c>
      <c r="Q194" s="52">
        <v>1.1</v>
      </c>
      <c r="R194" s="53">
        <f t="shared" si="159"/>
        <v>54.00000000000003</v>
      </c>
      <c r="T194" s="113"/>
      <c r="U194" s="51">
        <f t="shared" si="113"/>
        <v>232.39999999999827</v>
      </c>
      <c r="V194" s="55">
        <v>1.98</v>
      </c>
      <c r="W194" s="56">
        <f t="shared" si="160"/>
        <v>61.99999999999999</v>
      </c>
      <c r="Z194" s="84">
        <v>233.499999999998</v>
      </c>
      <c r="AA194" s="38">
        <v>1.5</v>
      </c>
      <c r="AB194" s="76">
        <f t="shared" si="161"/>
        <v>83</v>
      </c>
      <c r="AC194" s="126"/>
      <c r="AD194" s="125"/>
      <c r="AE194" s="37">
        <v>217.399999999998</v>
      </c>
      <c r="AF194" s="52">
        <v>2.24</v>
      </c>
      <c r="AG194" s="53">
        <f t="shared" si="162"/>
        <v>41.00000000000011</v>
      </c>
      <c r="AI194" s="113"/>
      <c r="AJ194" s="77">
        <f t="shared" si="114"/>
        <v>230.29999999999828</v>
      </c>
      <c r="AK194" s="52">
        <f t="shared" si="115"/>
        <v>1.0000000000000013</v>
      </c>
      <c r="AL194" s="53">
        <f t="shared" si="163"/>
        <v>87.49999999999994</v>
      </c>
      <c r="AO194" s="127"/>
      <c r="AP194" s="125"/>
    </row>
    <row r="195" spans="1:42" ht="21">
      <c r="A195" s="74">
        <v>162.309999999998</v>
      </c>
      <c r="B195" s="75">
        <v>1.31</v>
      </c>
      <c r="C195" s="76">
        <f aca="true" t="shared" si="164" ref="C195:C204">C194+$E$23/10</f>
        <v>91.90000000000026</v>
      </c>
      <c r="D195" s="125"/>
      <c r="E195" s="113"/>
      <c r="F195" s="77">
        <v>260.809999999998</v>
      </c>
      <c r="G195" s="52">
        <v>1.81</v>
      </c>
      <c r="H195" s="78">
        <f aca="true" t="shared" si="165" ref="H195:H204">H194+$J$23/10</f>
        <v>72.49999999999987</v>
      </c>
      <c r="I195" s="125"/>
      <c r="J195" s="113"/>
      <c r="K195" s="80">
        <v>306.509999999999</v>
      </c>
      <c r="L195" s="38">
        <v>2.51</v>
      </c>
      <c r="M195" s="81">
        <f aca="true" t="shared" si="166" ref="M195:M204">M194+$O$23/10</f>
        <v>37.39999999999997</v>
      </c>
      <c r="O195" s="113"/>
      <c r="P195" s="51">
        <f t="shared" si="112"/>
        <v>293.10999999999825</v>
      </c>
      <c r="Q195" s="52">
        <v>1.11</v>
      </c>
      <c r="R195" s="53">
        <f aca="true" t="shared" si="167" ref="R195:R204">R194+$T$23/10</f>
        <v>54.800000000000026</v>
      </c>
      <c r="T195" s="113"/>
      <c r="U195" s="51">
        <f t="shared" si="113"/>
        <v>232.40999999999826</v>
      </c>
      <c r="V195" s="57">
        <v>1.99</v>
      </c>
      <c r="W195" s="56">
        <f aca="true" t="shared" si="168" ref="W195:W204">W194+$Y$23/10</f>
        <v>62.599999999999994</v>
      </c>
      <c r="Z195" s="84">
        <v>233.509999999998</v>
      </c>
      <c r="AA195" s="38">
        <v>1.51</v>
      </c>
      <c r="AB195" s="76">
        <f aca="true" t="shared" si="169" ref="AB195:AB204">AB194+$AD$23/10</f>
        <v>83.7</v>
      </c>
      <c r="AC195" s="126"/>
      <c r="AD195" s="125"/>
      <c r="AE195" s="74">
        <v>217.409999999998</v>
      </c>
      <c r="AF195" s="52">
        <v>2.25</v>
      </c>
      <c r="AG195" s="53">
        <f aca="true" t="shared" si="170" ref="AG195:AG204">AG194+$AI$23/10</f>
        <v>41.45000000000011</v>
      </c>
      <c r="AI195" s="113"/>
      <c r="AJ195" s="77">
        <f t="shared" si="114"/>
        <v>230.30999999999827</v>
      </c>
      <c r="AK195" s="52">
        <f t="shared" si="115"/>
        <v>1.0100000000000013</v>
      </c>
      <c r="AL195" s="53">
        <f aca="true" t="shared" si="171" ref="AL195:AL204">AL194+$AN$23/10</f>
        <v>88.24999999999994</v>
      </c>
      <c r="AO195" s="129"/>
      <c r="AP195" s="125"/>
    </row>
    <row r="196" spans="1:42" ht="21">
      <c r="A196" s="37">
        <v>162.319999999998</v>
      </c>
      <c r="B196" s="38">
        <v>1.32</v>
      </c>
      <c r="C196" s="76">
        <f t="shared" si="164"/>
        <v>92.80000000000027</v>
      </c>
      <c r="D196" s="125"/>
      <c r="E196" s="113"/>
      <c r="F196" s="89">
        <v>260.819999999998</v>
      </c>
      <c r="G196" s="52">
        <v>1.82</v>
      </c>
      <c r="H196" s="78">
        <f t="shared" si="165"/>
        <v>72.99999999999987</v>
      </c>
      <c r="I196" s="125"/>
      <c r="J196" s="113"/>
      <c r="K196" s="47">
        <v>306.519999999999</v>
      </c>
      <c r="L196" s="38">
        <v>2.52</v>
      </c>
      <c r="M196" s="81">
        <f t="shared" si="166"/>
        <v>37.79999999999997</v>
      </c>
      <c r="O196" s="113"/>
      <c r="P196" s="51">
        <f t="shared" si="112"/>
        <v>293.11999999999824</v>
      </c>
      <c r="Q196" s="52">
        <v>1.12</v>
      </c>
      <c r="R196" s="53">
        <f t="shared" si="167"/>
        <v>55.60000000000002</v>
      </c>
      <c r="T196" s="113"/>
      <c r="U196" s="51">
        <f t="shared" si="113"/>
        <v>232.41999999999825</v>
      </c>
      <c r="V196" s="55">
        <v>2</v>
      </c>
      <c r="W196" s="56">
        <f t="shared" si="168"/>
        <v>63.199999999999996</v>
      </c>
      <c r="Z196" s="84">
        <v>233.519999999998</v>
      </c>
      <c r="AA196" s="38">
        <v>1.52</v>
      </c>
      <c r="AB196" s="76">
        <f t="shared" si="169"/>
        <v>84.4</v>
      </c>
      <c r="AC196" s="126"/>
      <c r="AD196" s="125"/>
      <c r="AE196" s="37">
        <v>217.419999999998</v>
      </c>
      <c r="AF196" s="52">
        <v>2.26</v>
      </c>
      <c r="AG196" s="53">
        <f t="shared" si="170"/>
        <v>41.90000000000011</v>
      </c>
      <c r="AI196" s="113"/>
      <c r="AJ196" s="77">
        <f t="shared" si="114"/>
        <v>230.31999999999826</v>
      </c>
      <c r="AK196" s="52">
        <f t="shared" si="115"/>
        <v>1.0200000000000014</v>
      </c>
      <c r="AL196" s="53">
        <f t="shared" si="171"/>
        <v>88.99999999999994</v>
      </c>
      <c r="AO196" s="127"/>
      <c r="AP196" s="125"/>
    </row>
    <row r="197" spans="1:42" ht="21">
      <c r="A197" s="74">
        <v>162.329999999998</v>
      </c>
      <c r="B197" s="75">
        <v>1.33</v>
      </c>
      <c r="C197" s="76">
        <f t="shared" si="164"/>
        <v>93.70000000000027</v>
      </c>
      <c r="D197" s="125"/>
      <c r="E197" s="113"/>
      <c r="F197" s="77">
        <v>260.829999999998</v>
      </c>
      <c r="G197" s="52">
        <v>1.83</v>
      </c>
      <c r="H197" s="78">
        <f t="shared" si="165"/>
        <v>73.49999999999987</v>
      </c>
      <c r="I197" s="125"/>
      <c r="J197" s="113"/>
      <c r="K197" s="80">
        <v>306.529999999999</v>
      </c>
      <c r="L197" s="38">
        <v>2.53</v>
      </c>
      <c r="M197" s="81">
        <f t="shared" si="166"/>
        <v>38.19999999999997</v>
      </c>
      <c r="O197" s="113"/>
      <c r="P197" s="51">
        <f aca="true" t="shared" si="172" ref="P197:P260">P196+0.01</f>
        <v>293.12999999999823</v>
      </c>
      <c r="Q197" s="52">
        <v>1.13</v>
      </c>
      <c r="R197" s="53">
        <f t="shared" si="167"/>
        <v>56.40000000000002</v>
      </c>
      <c r="T197" s="113"/>
      <c r="U197" s="51">
        <f aca="true" t="shared" si="173" ref="U197:U260">U196+0.01</f>
        <v>232.42999999999824</v>
      </c>
      <c r="V197" s="57">
        <v>2.01</v>
      </c>
      <c r="W197" s="56">
        <f t="shared" si="168"/>
        <v>63.8</v>
      </c>
      <c r="Z197" s="84">
        <v>233.529999999998</v>
      </c>
      <c r="AA197" s="38">
        <v>1.53</v>
      </c>
      <c r="AB197" s="76">
        <f t="shared" si="169"/>
        <v>85.10000000000001</v>
      </c>
      <c r="AC197" s="126"/>
      <c r="AD197" s="125"/>
      <c r="AE197" s="74">
        <v>217.429999999998</v>
      </c>
      <c r="AF197" s="52">
        <v>2.27</v>
      </c>
      <c r="AG197" s="53">
        <f t="shared" si="170"/>
        <v>42.350000000000115</v>
      </c>
      <c r="AI197" s="113"/>
      <c r="AJ197" s="77">
        <f aca="true" t="shared" si="174" ref="AJ197:AJ260">AJ196+0.01</f>
        <v>230.32999999999825</v>
      </c>
      <c r="AK197" s="52">
        <f t="shared" si="115"/>
        <v>1.0300000000000014</v>
      </c>
      <c r="AL197" s="53">
        <f t="shared" si="171"/>
        <v>89.74999999999994</v>
      </c>
      <c r="AO197" s="129"/>
      <c r="AP197" s="125"/>
    </row>
    <row r="198" spans="1:42" ht="21">
      <c r="A198" s="37">
        <v>162.339999999998</v>
      </c>
      <c r="B198" s="38">
        <v>1.34</v>
      </c>
      <c r="C198" s="76">
        <f t="shared" si="164"/>
        <v>94.60000000000028</v>
      </c>
      <c r="D198" s="125"/>
      <c r="E198" s="113"/>
      <c r="F198" s="89">
        <v>260.839999999998</v>
      </c>
      <c r="G198" s="52">
        <v>1.84</v>
      </c>
      <c r="H198" s="78">
        <f t="shared" si="165"/>
        <v>73.99999999999987</v>
      </c>
      <c r="I198" s="125"/>
      <c r="J198" s="113"/>
      <c r="K198" s="47">
        <v>306.539999999999</v>
      </c>
      <c r="L198" s="38">
        <v>2.54</v>
      </c>
      <c r="M198" s="81">
        <f t="shared" si="166"/>
        <v>38.599999999999966</v>
      </c>
      <c r="O198" s="113"/>
      <c r="P198" s="51">
        <f t="shared" si="172"/>
        <v>293.1399999999982</v>
      </c>
      <c r="Q198" s="52">
        <v>1.14</v>
      </c>
      <c r="R198" s="53">
        <f t="shared" si="167"/>
        <v>57.20000000000002</v>
      </c>
      <c r="T198" s="113"/>
      <c r="U198" s="51">
        <f t="shared" si="173"/>
        <v>232.43999999999824</v>
      </c>
      <c r="V198" s="55">
        <v>2.02</v>
      </c>
      <c r="W198" s="56">
        <f t="shared" si="168"/>
        <v>64.39999999999999</v>
      </c>
      <c r="Z198" s="84">
        <v>233.539999999998</v>
      </c>
      <c r="AA198" s="38">
        <v>1.54</v>
      </c>
      <c r="AB198" s="76">
        <f t="shared" si="169"/>
        <v>85.80000000000001</v>
      </c>
      <c r="AC198" s="126"/>
      <c r="AD198" s="125"/>
      <c r="AE198" s="37">
        <v>217.439999999998</v>
      </c>
      <c r="AF198" s="52">
        <v>2.28</v>
      </c>
      <c r="AG198" s="53">
        <f t="shared" si="170"/>
        <v>42.80000000000012</v>
      </c>
      <c r="AI198" s="113"/>
      <c r="AJ198" s="77">
        <f t="shared" si="174"/>
        <v>230.33999999999824</v>
      </c>
      <c r="AK198" s="52">
        <f aca="true" t="shared" si="175" ref="AK198:AK261">AK197+0.01</f>
        <v>1.0400000000000014</v>
      </c>
      <c r="AL198" s="53">
        <f t="shared" si="171"/>
        <v>90.49999999999994</v>
      </c>
      <c r="AO198" s="127"/>
      <c r="AP198" s="125"/>
    </row>
    <row r="199" spans="1:42" ht="21">
      <c r="A199" s="74">
        <v>162.349999999998</v>
      </c>
      <c r="B199" s="75">
        <v>1.35</v>
      </c>
      <c r="C199" s="76">
        <f t="shared" si="164"/>
        <v>95.50000000000028</v>
      </c>
      <c r="D199" s="125"/>
      <c r="E199" s="113"/>
      <c r="F199" s="77">
        <v>260.849999999998</v>
      </c>
      <c r="G199" s="52">
        <v>1.85</v>
      </c>
      <c r="H199" s="78">
        <f t="shared" si="165"/>
        <v>74.49999999999987</v>
      </c>
      <c r="I199" s="125"/>
      <c r="J199" s="113"/>
      <c r="K199" s="80">
        <v>306.549999999999</v>
      </c>
      <c r="L199" s="38">
        <v>2.55</v>
      </c>
      <c r="M199" s="81">
        <f t="shared" si="166"/>
        <v>38.999999999999964</v>
      </c>
      <c r="O199" s="113"/>
      <c r="P199" s="51">
        <f t="shared" si="172"/>
        <v>293.1499999999982</v>
      </c>
      <c r="Q199" s="52">
        <v>1.15</v>
      </c>
      <c r="R199" s="53">
        <f t="shared" si="167"/>
        <v>58.000000000000014</v>
      </c>
      <c r="T199" s="113"/>
      <c r="U199" s="51">
        <f t="shared" si="173"/>
        <v>232.44999999999823</v>
      </c>
      <c r="V199" s="57">
        <v>2.03</v>
      </c>
      <c r="W199" s="56">
        <f t="shared" si="168"/>
        <v>64.99999999999999</v>
      </c>
      <c r="Z199" s="84">
        <v>233.549999999998</v>
      </c>
      <c r="AA199" s="38">
        <v>1.55</v>
      </c>
      <c r="AB199" s="76">
        <f t="shared" si="169"/>
        <v>86.50000000000001</v>
      </c>
      <c r="AC199" s="126"/>
      <c r="AD199" s="125"/>
      <c r="AE199" s="74">
        <v>217.449999999998</v>
      </c>
      <c r="AF199" s="52">
        <v>2.29</v>
      </c>
      <c r="AG199" s="53">
        <f t="shared" si="170"/>
        <v>43.25000000000012</v>
      </c>
      <c r="AI199" s="113"/>
      <c r="AJ199" s="77">
        <f t="shared" si="174"/>
        <v>230.34999999999823</v>
      </c>
      <c r="AK199" s="52">
        <f t="shared" si="175"/>
        <v>1.0500000000000014</v>
      </c>
      <c r="AL199" s="53">
        <f t="shared" si="171"/>
        <v>91.24999999999994</v>
      </c>
      <c r="AO199" s="129"/>
      <c r="AP199" s="125"/>
    </row>
    <row r="200" spans="1:42" ht="21">
      <c r="A200" s="37">
        <v>162.359999999998</v>
      </c>
      <c r="B200" s="38">
        <v>1.36</v>
      </c>
      <c r="C200" s="76">
        <f t="shared" si="164"/>
        <v>96.40000000000029</v>
      </c>
      <c r="D200" s="125"/>
      <c r="E200" s="113"/>
      <c r="F200" s="89">
        <v>260.859999999998</v>
      </c>
      <c r="G200" s="52">
        <v>1.86</v>
      </c>
      <c r="H200" s="78">
        <f t="shared" si="165"/>
        <v>74.99999999999987</v>
      </c>
      <c r="I200" s="125"/>
      <c r="J200" s="113"/>
      <c r="K200" s="47">
        <v>306.559999999999</v>
      </c>
      <c r="L200" s="38">
        <v>2.56</v>
      </c>
      <c r="M200" s="81">
        <f t="shared" si="166"/>
        <v>39.39999999999996</v>
      </c>
      <c r="O200" s="113"/>
      <c r="P200" s="51">
        <f t="shared" si="172"/>
        <v>293.1599999999982</v>
      </c>
      <c r="Q200" s="52">
        <v>1.16</v>
      </c>
      <c r="R200" s="53">
        <f t="shared" si="167"/>
        <v>58.80000000000001</v>
      </c>
      <c r="T200" s="113"/>
      <c r="U200" s="51">
        <f t="shared" si="173"/>
        <v>232.45999999999822</v>
      </c>
      <c r="V200" s="55">
        <v>2.04</v>
      </c>
      <c r="W200" s="56">
        <f t="shared" si="168"/>
        <v>65.59999999999998</v>
      </c>
      <c r="Z200" s="84">
        <v>233.559999999998</v>
      </c>
      <c r="AA200" s="38">
        <v>1.56</v>
      </c>
      <c r="AB200" s="76">
        <f t="shared" si="169"/>
        <v>87.20000000000002</v>
      </c>
      <c r="AC200" s="126"/>
      <c r="AD200" s="125"/>
      <c r="AE200" s="37">
        <v>217.459999999998</v>
      </c>
      <c r="AF200" s="52">
        <v>2.3</v>
      </c>
      <c r="AG200" s="53">
        <f t="shared" si="170"/>
        <v>43.700000000000124</v>
      </c>
      <c r="AI200" s="113"/>
      <c r="AJ200" s="77">
        <f t="shared" si="174"/>
        <v>230.35999999999822</v>
      </c>
      <c r="AK200" s="52">
        <f t="shared" si="175"/>
        <v>1.0600000000000014</v>
      </c>
      <c r="AL200" s="53">
        <f t="shared" si="171"/>
        <v>91.99999999999994</v>
      </c>
      <c r="AO200" s="127"/>
      <c r="AP200" s="125"/>
    </row>
    <row r="201" spans="1:42" ht="21">
      <c r="A201" s="74">
        <v>162.369999999998</v>
      </c>
      <c r="B201" s="75">
        <v>1.37</v>
      </c>
      <c r="C201" s="76">
        <f t="shared" si="164"/>
        <v>97.3000000000003</v>
      </c>
      <c r="D201" s="125"/>
      <c r="E201" s="113"/>
      <c r="F201" s="77">
        <v>260.869999999998</v>
      </c>
      <c r="G201" s="52">
        <v>1.87</v>
      </c>
      <c r="H201" s="78">
        <f t="shared" si="165"/>
        <v>75.49999999999987</v>
      </c>
      <c r="I201" s="125"/>
      <c r="J201" s="113"/>
      <c r="K201" s="80">
        <v>306.569999999999</v>
      </c>
      <c r="L201" s="38">
        <v>2.57</v>
      </c>
      <c r="M201" s="81">
        <f t="shared" si="166"/>
        <v>39.79999999999996</v>
      </c>
      <c r="O201" s="113"/>
      <c r="P201" s="51">
        <f t="shared" si="172"/>
        <v>293.1699999999982</v>
      </c>
      <c r="Q201" s="52">
        <v>1.17</v>
      </c>
      <c r="R201" s="53">
        <f t="shared" si="167"/>
        <v>59.60000000000001</v>
      </c>
      <c r="T201" s="113"/>
      <c r="U201" s="51">
        <f t="shared" si="173"/>
        <v>232.4699999999982</v>
      </c>
      <c r="V201" s="57">
        <v>2.05</v>
      </c>
      <c r="W201" s="56">
        <f t="shared" si="168"/>
        <v>66.19999999999997</v>
      </c>
      <c r="Z201" s="84">
        <v>233.569999999998</v>
      </c>
      <c r="AA201" s="38">
        <v>1.57</v>
      </c>
      <c r="AB201" s="76">
        <f t="shared" si="169"/>
        <v>87.90000000000002</v>
      </c>
      <c r="AC201" s="126"/>
      <c r="AD201" s="125"/>
      <c r="AE201" s="74">
        <v>217.469999999998</v>
      </c>
      <c r="AF201" s="52">
        <v>2.31</v>
      </c>
      <c r="AG201" s="53">
        <f t="shared" si="170"/>
        <v>44.15000000000013</v>
      </c>
      <c r="AI201" s="113"/>
      <c r="AJ201" s="77">
        <f t="shared" si="174"/>
        <v>230.3699999999982</v>
      </c>
      <c r="AK201" s="52">
        <f t="shared" si="175"/>
        <v>1.0700000000000014</v>
      </c>
      <c r="AL201" s="53">
        <f t="shared" si="171"/>
        <v>92.74999999999994</v>
      </c>
      <c r="AO201" s="129"/>
      <c r="AP201" s="125"/>
    </row>
    <row r="202" spans="1:42" ht="21">
      <c r="A202" s="37">
        <v>162.379999999998</v>
      </c>
      <c r="B202" s="38">
        <v>1.38</v>
      </c>
      <c r="C202" s="76">
        <f t="shared" si="164"/>
        <v>98.2000000000003</v>
      </c>
      <c r="D202" s="125"/>
      <c r="E202" s="113"/>
      <c r="F202" s="89">
        <v>260.879999999998</v>
      </c>
      <c r="G202" s="52">
        <v>1.88</v>
      </c>
      <c r="H202" s="78">
        <f t="shared" si="165"/>
        <v>75.99999999999987</v>
      </c>
      <c r="I202" s="125"/>
      <c r="J202" s="113"/>
      <c r="K202" s="47">
        <v>306.579999999999</v>
      </c>
      <c r="L202" s="38">
        <v>2.58</v>
      </c>
      <c r="M202" s="81">
        <f t="shared" si="166"/>
        <v>40.19999999999996</v>
      </c>
      <c r="O202" s="113"/>
      <c r="P202" s="51">
        <f t="shared" si="172"/>
        <v>293.1799999999982</v>
      </c>
      <c r="Q202" s="52">
        <v>1.18</v>
      </c>
      <c r="R202" s="53">
        <f t="shared" si="167"/>
        <v>60.400000000000006</v>
      </c>
      <c r="T202" s="113"/>
      <c r="U202" s="51">
        <f t="shared" si="173"/>
        <v>232.4799999999982</v>
      </c>
      <c r="V202" s="55">
        <v>2.06</v>
      </c>
      <c r="W202" s="56">
        <f t="shared" si="168"/>
        <v>66.79999999999997</v>
      </c>
      <c r="Z202" s="84">
        <v>233.579999999998</v>
      </c>
      <c r="AA202" s="38">
        <v>1.58</v>
      </c>
      <c r="AB202" s="76">
        <f t="shared" si="169"/>
        <v>88.60000000000002</v>
      </c>
      <c r="AC202" s="126"/>
      <c r="AD202" s="125"/>
      <c r="AE202" s="37">
        <v>217.479999999998</v>
      </c>
      <c r="AF202" s="52">
        <v>2.32</v>
      </c>
      <c r="AG202" s="53">
        <f t="shared" si="170"/>
        <v>44.60000000000013</v>
      </c>
      <c r="AI202" s="113"/>
      <c r="AJ202" s="77">
        <f t="shared" si="174"/>
        <v>230.3799999999982</v>
      </c>
      <c r="AK202" s="52">
        <f t="shared" si="175"/>
        <v>1.0800000000000014</v>
      </c>
      <c r="AL202" s="53">
        <f t="shared" si="171"/>
        <v>93.49999999999994</v>
      </c>
      <c r="AO202" s="127"/>
      <c r="AP202" s="125"/>
    </row>
    <row r="203" spans="1:42" ht="21">
      <c r="A203" s="74">
        <v>162.389999999998</v>
      </c>
      <c r="B203" s="75">
        <v>1.39</v>
      </c>
      <c r="C203" s="76">
        <f t="shared" si="164"/>
        <v>99.1000000000003</v>
      </c>
      <c r="D203" s="125"/>
      <c r="E203" s="113"/>
      <c r="F203" s="77">
        <v>260.889999999998</v>
      </c>
      <c r="G203" s="52">
        <v>1.89</v>
      </c>
      <c r="H203" s="78">
        <f t="shared" si="165"/>
        <v>76.49999999999987</v>
      </c>
      <c r="I203" s="125"/>
      <c r="J203" s="113"/>
      <c r="K203" s="80">
        <v>306.589999999999</v>
      </c>
      <c r="L203" s="38">
        <v>2.59</v>
      </c>
      <c r="M203" s="81">
        <f t="shared" si="166"/>
        <v>40.59999999999996</v>
      </c>
      <c r="O203" s="113"/>
      <c r="P203" s="51">
        <f t="shared" si="172"/>
        <v>293.1899999999982</v>
      </c>
      <c r="Q203" s="52">
        <v>1.19</v>
      </c>
      <c r="R203" s="53">
        <f t="shared" si="167"/>
        <v>61.2</v>
      </c>
      <c r="T203" s="113"/>
      <c r="U203" s="51">
        <f t="shared" si="173"/>
        <v>232.4899999999982</v>
      </c>
      <c r="V203" s="57">
        <v>2.07</v>
      </c>
      <c r="W203" s="56">
        <f t="shared" si="168"/>
        <v>67.39999999999996</v>
      </c>
      <c r="Z203" s="84">
        <v>233.589999999998</v>
      </c>
      <c r="AA203" s="38">
        <v>1.59</v>
      </c>
      <c r="AB203" s="76">
        <f t="shared" si="169"/>
        <v>89.30000000000003</v>
      </c>
      <c r="AC203" s="126"/>
      <c r="AD203" s="125"/>
      <c r="AE203" s="74">
        <v>217.489999999998</v>
      </c>
      <c r="AF203" s="52">
        <v>2.33</v>
      </c>
      <c r="AG203" s="53">
        <f t="shared" si="170"/>
        <v>45.05000000000013</v>
      </c>
      <c r="AI203" s="113"/>
      <c r="AJ203" s="77">
        <f t="shared" si="174"/>
        <v>230.3899999999982</v>
      </c>
      <c r="AK203" s="52">
        <f t="shared" si="175"/>
        <v>1.0900000000000014</v>
      </c>
      <c r="AL203" s="53">
        <f t="shared" si="171"/>
        <v>94.24999999999994</v>
      </c>
      <c r="AO203" s="129"/>
      <c r="AP203" s="125"/>
    </row>
    <row r="204" spans="1:42" ht="21">
      <c r="A204" s="37">
        <v>162.399999999998</v>
      </c>
      <c r="B204" s="38">
        <v>1.4</v>
      </c>
      <c r="C204" s="76">
        <f t="shared" si="164"/>
        <v>100.00000000000031</v>
      </c>
      <c r="D204" s="125"/>
      <c r="E204" s="113"/>
      <c r="F204" s="89">
        <v>260.899999999998</v>
      </c>
      <c r="G204" s="52">
        <v>1.9</v>
      </c>
      <c r="H204" s="78">
        <f t="shared" si="165"/>
        <v>76.99999999999987</v>
      </c>
      <c r="I204" s="125"/>
      <c r="J204" s="113"/>
      <c r="K204" s="47">
        <v>306.599999999999</v>
      </c>
      <c r="L204" s="38">
        <v>2.6</v>
      </c>
      <c r="M204" s="81">
        <f t="shared" si="166"/>
        <v>40.99999999999996</v>
      </c>
      <c r="O204" s="113"/>
      <c r="P204" s="51">
        <f t="shared" si="172"/>
        <v>293.19999999999817</v>
      </c>
      <c r="Q204" s="52">
        <v>1.2</v>
      </c>
      <c r="R204" s="53">
        <f t="shared" si="167"/>
        <v>62</v>
      </c>
      <c r="T204" s="113"/>
      <c r="U204" s="51">
        <f t="shared" si="173"/>
        <v>232.49999999999818</v>
      </c>
      <c r="V204" s="55">
        <v>2.08</v>
      </c>
      <c r="W204" s="56">
        <f t="shared" si="168"/>
        <v>67.99999999999996</v>
      </c>
      <c r="Z204" s="84">
        <v>233.599999999998</v>
      </c>
      <c r="AA204" s="38">
        <v>1.6</v>
      </c>
      <c r="AB204" s="76">
        <f t="shared" si="169"/>
        <v>90.00000000000003</v>
      </c>
      <c r="AC204" s="126"/>
      <c r="AD204" s="125"/>
      <c r="AE204" s="37">
        <v>217.499999999998</v>
      </c>
      <c r="AF204" s="52">
        <v>2.34</v>
      </c>
      <c r="AG204" s="53">
        <f t="shared" si="170"/>
        <v>45.500000000000135</v>
      </c>
      <c r="AI204" s="113"/>
      <c r="AJ204" s="77">
        <f t="shared" si="174"/>
        <v>230.3999999999982</v>
      </c>
      <c r="AK204" s="52">
        <f t="shared" si="175"/>
        <v>1.1000000000000014</v>
      </c>
      <c r="AL204" s="53">
        <f t="shared" si="171"/>
        <v>94.99999999999994</v>
      </c>
      <c r="AO204" s="127"/>
      <c r="AP204" s="125"/>
    </row>
    <row r="205" spans="1:42" ht="21">
      <c r="A205" s="74">
        <v>162.409999999998</v>
      </c>
      <c r="B205" s="75">
        <v>1.41</v>
      </c>
      <c r="C205" s="76">
        <f aca="true" t="shared" si="176" ref="C205:C214">C204+$E$24/10</f>
        <v>100.90000000000032</v>
      </c>
      <c r="D205" s="125"/>
      <c r="E205" s="113"/>
      <c r="F205" s="77">
        <v>260.909999999998</v>
      </c>
      <c r="G205" s="52">
        <v>1.91</v>
      </c>
      <c r="H205" s="78">
        <f aca="true" t="shared" si="177" ref="H205:H214">H204+$J$24/10</f>
        <v>77.49999999999987</v>
      </c>
      <c r="I205" s="125"/>
      <c r="J205" s="113"/>
      <c r="K205" s="80">
        <v>306.609999999999</v>
      </c>
      <c r="L205" s="38">
        <v>2.61</v>
      </c>
      <c r="M205" s="81">
        <f aca="true" t="shared" si="178" ref="M205:M214">M204+$O$24/10</f>
        <v>41.399999999999956</v>
      </c>
      <c r="O205" s="113"/>
      <c r="P205" s="51">
        <f t="shared" si="172"/>
        <v>293.20999999999816</v>
      </c>
      <c r="Q205" s="52">
        <v>1.21</v>
      </c>
      <c r="R205" s="53">
        <f aca="true" t="shared" si="179" ref="R205:R214">R204+$T$24/10</f>
        <v>62.8</v>
      </c>
      <c r="T205" s="113"/>
      <c r="U205" s="51">
        <f t="shared" si="173"/>
        <v>232.50999999999817</v>
      </c>
      <c r="V205" s="57">
        <v>2.09</v>
      </c>
      <c r="W205" s="56">
        <f aca="true" t="shared" si="180" ref="W205:W214">W204+$Y$24/10</f>
        <v>68.59999999999995</v>
      </c>
      <c r="Z205" s="84">
        <v>233.609999999998</v>
      </c>
      <c r="AA205" s="38">
        <v>1.61</v>
      </c>
      <c r="AB205" s="76">
        <f aca="true" t="shared" si="181" ref="AB205:AB214">AB204+$AD$24/10</f>
        <v>90.70000000000003</v>
      </c>
      <c r="AC205" s="126"/>
      <c r="AD205" s="125"/>
      <c r="AE205" s="74">
        <v>217.509999999998</v>
      </c>
      <c r="AF205" s="52">
        <v>2.35</v>
      </c>
      <c r="AG205" s="53">
        <f aca="true" t="shared" si="182" ref="AG205:AG214">AG204+$AI$24/10</f>
        <v>45.95000000000014</v>
      </c>
      <c r="AI205" s="113"/>
      <c r="AJ205" s="77">
        <f t="shared" si="174"/>
        <v>230.40999999999818</v>
      </c>
      <c r="AK205" s="52">
        <f t="shared" si="175"/>
        <v>1.1100000000000014</v>
      </c>
      <c r="AL205" s="53">
        <f aca="true" t="shared" si="183" ref="AL205:AL214">AL204+$AN$24/10</f>
        <v>95.84999999999994</v>
      </c>
      <c r="AO205" s="129"/>
      <c r="AP205" s="125"/>
    </row>
    <row r="206" spans="1:42" ht="21">
      <c r="A206" s="37">
        <v>162.419999999998</v>
      </c>
      <c r="B206" s="38">
        <v>1.42</v>
      </c>
      <c r="C206" s="76">
        <f t="shared" si="176"/>
        <v>101.80000000000032</v>
      </c>
      <c r="D206" s="125"/>
      <c r="E206" s="113"/>
      <c r="F206" s="89">
        <v>260.919999999998</v>
      </c>
      <c r="G206" s="52">
        <v>1.92</v>
      </c>
      <c r="H206" s="78">
        <f t="shared" si="177"/>
        <v>77.99999999999987</v>
      </c>
      <c r="I206" s="125"/>
      <c r="J206" s="113"/>
      <c r="K206" s="47">
        <v>306.619999999999</v>
      </c>
      <c r="L206" s="38">
        <v>2.62</v>
      </c>
      <c r="M206" s="81">
        <f t="shared" si="178"/>
        <v>41.799999999999955</v>
      </c>
      <c r="O206" s="113"/>
      <c r="P206" s="51">
        <f t="shared" si="172"/>
        <v>293.21999999999815</v>
      </c>
      <c r="Q206" s="52">
        <v>1.22</v>
      </c>
      <c r="R206" s="53">
        <f t="shared" si="179"/>
        <v>63.599999999999994</v>
      </c>
      <c r="T206" s="113"/>
      <c r="U206" s="51">
        <f t="shared" si="173"/>
        <v>232.51999999999816</v>
      </c>
      <c r="V206" s="55">
        <v>2.1</v>
      </c>
      <c r="W206" s="56">
        <f t="shared" si="180"/>
        <v>69.19999999999995</v>
      </c>
      <c r="Z206" s="84">
        <v>233.619999999998</v>
      </c>
      <c r="AA206" s="38">
        <v>1.62</v>
      </c>
      <c r="AB206" s="76">
        <f t="shared" si="181"/>
        <v>91.40000000000003</v>
      </c>
      <c r="AC206" s="126"/>
      <c r="AD206" s="125"/>
      <c r="AE206" s="37">
        <v>217.519999999998</v>
      </c>
      <c r="AF206" s="52">
        <v>2.36</v>
      </c>
      <c r="AG206" s="53">
        <f t="shared" si="182"/>
        <v>46.40000000000014</v>
      </c>
      <c r="AI206" s="113"/>
      <c r="AJ206" s="77">
        <f t="shared" si="174"/>
        <v>230.41999999999817</v>
      </c>
      <c r="AK206" s="52">
        <f t="shared" si="175"/>
        <v>1.1200000000000014</v>
      </c>
      <c r="AL206" s="53">
        <f t="shared" si="183"/>
        <v>96.69999999999993</v>
      </c>
      <c r="AO206" s="127"/>
      <c r="AP206" s="125"/>
    </row>
    <row r="207" spans="1:42" ht="21">
      <c r="A207" s="74">
        <v>162.429999999998</v>
      </c>
      <c r="B207" s="75">
        <v>1.43</v>
      </c>
      <c r="C207" s="76">
        <f t="shared" si="176"/>
        <v>102.70000000000033</v>
      </c>
      <c r="D207" s="125"/>
      <c r="E207" s="113"/>
      <c r="F207" s="77">
        <v>260.929999999998</v>
      </c>
      <c r="G207" s="52">
        <v>1.93</v>
      </c>
      <c r="H207" s="78">
        <f t="shared" si="177"/>
        <v>78.49999999999987</v>
      </c>
      <c r="I207" s="125"/>
      <c r="J207" s="113"/>
      <c r="K207" s="80">
        <v>306.629999999999</v>
      </c>
      <c r="L207" s="38">
        <v>2.63</v>
      </c>
      <c r="M207" s="81">
        <f t="shared" si="178"/>
        <v>42.19999999999995</v>
      </c>
      <c r="O207" s="113"/>
      <c r="P207" s="51">
        <f t="shared" si="172"/>
        <v>293.22999999999814</v>
      </c>
      <c r="Q207" s="52">
        <v>1.23</v>
      </c>
      <c r="R207" s="53">
        <f t="shared" si="179"/>
        <v>64.39999999999999</v>
      </c>
      <c r="T207" s="113"/>
      <c r="U207" s="51">
        <f t="shared" si="173"/>
        <v>232.52999999999815</v>
      </c>
      <c r="V207" s="57">
        <v>2.11</v>
      </c>
      <c r="W207" s="56">
        <f t="shared" si="180"/>
        <v>69.79999999999994</v>
      </c>
      <c r="Z207" s="84">
        <v>233.629999999998</v>
      </c>
      <c r="AA207" s="38">
        <v>1.63</v>
      </c>
      <c r="AB207" s="76">
        <f t="shared" si="181"/>
        <v>92.10000000000004</v>
      </c>
      <c r="AC207" s="126"/>
      <c r="AD207" s="125"/>
      <c r="AE207" s="74">
        <v>217.529999999998</v>
      </c>
      <c r="AF207" s="52">
        <v>2.37</v>
      </c>
      <c r="AG207" s="53">
        <f t="shared" si="182"/>
        <v>46.85000000000014</v>
      </c>
      <c r="AI207" s="113"/>
      <c r="AJ207" s="77">
        <f t="shared" si="174"/>
        <v>230.42999999999816</v>
      </c>
      <c r="AK207" s="52">
        <f t="shared" si="175"/>
        <v>1.1300000000000014</v>
      </c>
      <c r="AL207" s="53">
        <f t="shared" si="183"/>
        <v>97.54999999999993</v>
      </c>
      <c r="AO207" s="129"/>
      <c r="AP207" s="125"/>
    </row>
    <row r="208" spans="1:42" ht="21">
      <c r="A208" s="37">
        <v>162.439999999998</v>
      </c>
      <c r="B208" s="38">
        <v>1.44</v>
      </c>
      <c r="C208" s="76">
        <f t="shared" si="176"/>
        <v>103.60000000000034</v>
      </c>
      <c r="D208" s="125"/>
      <c r="E208" s="113"/>
      <c r="F208" s="89">
        <v>260.939999999998</v>
      </c>
      <c r="G208" s="52">
        <v>1.94</v>
      </c>
      <c r="H208" s="78">
        <f t="shared" si="177"/>
        <v>78.99999999999987</v>
      </c>
      <c r="I208" s="125"/>
      <c r="J208" s="113"/>
      <c r="K208" s="47">
        <v>306.639999999999</v>
      </c>
      <c r="L208" s="38">
        <v>2.64</v>
      </c>
      <c r="M208" s="81">
        <f t="shared" si="178"/>
        <v>42.59999999999995</v>
      </c>
      <c r="O208" s="113"/>
      <c r="P208" s="51">
        <f t="shared" si="172"/>
        <v>293.23999999999813</v>
      </c>
      <c r="Q208" s="52">
        <v>1.24</v>
      </c>
      <c r="R208" s="53">
        <f t="shared" si="179"/>
        <v>65.19999999999999</v>
      </c>
      <c r="T208" s="113"/>
      <c r="U208" s="51">
        <f t="shared" si="173"/>
        <v>232.53999999999814</v>
      </c>
      <c r="V208" s="55">
        <v>2.12</v>
      </c>
      <c r="W208" s="56">
        <f t="shared" si="180"/>
        <v>70.39999999999993</v>
      </c>
      <c r="Z208" s="84">
        <v>233.639999999998</v>
      </c>
      <c r="AA208" s="38">
        <v>1.64</v>
      </c>
      <c r="AB208" s="76">
        <f t="shared" si="181"/>
        <v>92.80000000000004</v>
      </c>
      <c r="AC208" s="126"/>
      <c r="AD208" s="125"/>
      <c r="AE208" s="37">
        <v>217.539999999998</v>
      </c>
      <c r="AF208" s="52">
        <v>2.38</v>
      </c>
      <c r="AG208" s="53">
        <f t="shared" si="182"/>
        <v>47.300000000000146</v>
      </c>
      <c r="AI208" s="113"/>
      <c r="AJ208" s="77">
        <f t="shared" si="174"/>
        <v>230.43999999999815</v>
      </c>
      <c r="AK208" s="52">
        <f t="shared" si="175"/>
        <v>1.1400000000000015</v>
      </c>
      <c r="AL208" s="53">
        <f t="shared" si="183"/>
        <v>98.39999999999992</v>
      </c>
      <c r="AO208" s="127"/>
      <c r="AP208" s="125"/>
    </row>
    <row r="209" spans="1:42" ht="21">
      <c r="A209" s="74">
        <v>162.449999999998</v>
      </c>
      <c r="B209" s="75">
        <v>1.45</v>
      </c>
      <c r="C209" s="76">
        <f t="shared" si="176"/>
        <v>104.50000000000034</v>
      </c>
      <c r="D209" s="125"/>
      <c r="E209" s="113"/>
      <c r="F209" s="77">
        <v>260.949999999998</v>
      </c>
      <c r="G209" s="52">
        <v>1.95</v>
      </c>
      <c r="H209" s="78">
        <f t="shared" si="177"/>
        <v>79.49999999999987</v>
      </c>
      <c r="I209" s="125"/>
      <c r="J209" s="113"/>
      <c r="K209" s="80">
        <v>306.649999999999</v>
      </c>
      <c r="L209" s="38">
        <v>2.65</v>
      </c>
      <c r="M209" s="81">
        <f t="shared" si="178"/>
        <v>42.99999999999995</v>
      </c>
      <c r="O209" s="113"/>
      <c r="P209" s="51">
        <f t="shared" si="172"/>
        <v>293.2499999999981</v>
      </c>
      <c r="Q209" s="52">
        <v>1.25</v>
      </c>
      <c r="R209" s="53">
        <f t="shared" si="179"/>
        <v>65.99999999999999</v>
      </c>
      <c r="T209" s="113"/>
      <c r="U209" s="51">
        <f t="shared" si="173"/>
        <v>232.54999999999814</v>
      </c>
      <c r="V209" s="57">
        <v>2.13</v>
      </c>
      <c r="W209" s="56">
        <f t="shared" si="180"/>
        <v>70.99999999999993</v>
      </c>
      <c r="Z209" s="84">
        <v>233.649999999998</v>
      </c>
      <c r="AA209" s="38">
        <v>1.65</v>
      </c>
      <c r="AB209" s="76">
        <f t="shared" si="181"/>
        <v>93.50000000000004</v>
      </c>
      <c r="AC209" s="126"/>
      <c r="AD209" s="125"/>
      <c r="AE209" s="74">
        <v>217.549999999998</v>
      </c>
      <c r="AF209" s="52">
        <v>2.39</v>
      </c>
      <c r="AG209" s="53">
        <f t="shared" si="182"/>
        <v>47.75000000000015</v>
      </c>
      <c r="AI209" s="113"/>
      <c r="AJ209" s="77">
        <f t="shared" si="174"/>
        <v>230.44999999999814</v>
      </c>
      <c r="AK209" s="52">
        <f t="shared" si="175"/>
        <v>1.1500000000000015</v>
      </c>
      <c r="AL209" s="53">
        <f t="shared" si="183"/>
        <v>99.24999999999991</v>
      </c>
      <c r="AO209" s="129"/>
      <c r="AP209" s="125"/>
    </row>
    <row r="210" spans="1:42" ht="21">
      <c r="A210" s="37">
        <v>162.459999999998</v>
      </c>
      <c r="B210" s="38">
        <v>1.46</v>
      </c>
      <c r="C210" s="76">
        <f t="shared" si="176"/>
        <v>105.40000000000035</v>
      </c>
      <c r="D210" s="125"/>
      <c r="E210" s="113"/>
      <c r="F210" s="89">
        <v>260.959999999998</v>
      </c>
      <c r="G210" s="52">
        <v>1.96</v>
      </c>
      <c r="H210" s="78">
        <f t="shared" si="177"/>
        <v>79.99999999999987</v>
      </c>
      <c r="I210" s="125"/>
      <c r="J210" s="113"/>
      <c r="K210" s="47">
        <v>306.659999999999</v>
      </c>
      <c r="L210" s="38">
        <v>2.66</v>
      </c>
      <c r="M210" s="81">
        <f t="shared" si="178"/>
        <v>43.39999999999995</v>
      </c>
      <c r="O210" s="113"/>
      <c r="P210" s="51">
        <f t="shared" si="172"/>
        <v>293.2599999999981</v>
      </c>
      <c r="Q210" s="52">
        <v>1.26</v>
      </c>
      <c r="R210" s="53">
        <f t="shared" si="179"/>
        <v>66.79999999999998</v>
      </c>
      <c r="T210" s="113"/>
      <c r="U210" s="51">
        <f t="shared" si="173"/>
        <v>232.55999999999813</v>
      </c>
      <c r="V210" s="55">
        <v>2.14</v>
      </c>
      <c r="W210" s="56">
        <f t="shared" si="180"/>
        <v>71.59999999999992</v>
      </c>
      <c r="Z210" s="84">
        <v>233.659999999998</v>
      </c>
      <c r="AA210" s="38">
        <v>1.66</v>
      </c>
      <c r="AB210" s="76">
        <f t="shared" si="181"/>
        <v>94.20000000000005</v>
      </c>
      <c r="AC210" s="126"/>
      <c r="AD210" s="125"/>
      <c r="AE210" s="37">
        <v>217.559999999998</v>
      </c>
      <c r="AF210" s="52">
        <v>2.4</v>
      </c>
      <c r="AG210" s="53">
        <f t="shared" si="182"/>
        <v>48.20000000000015</v>
      </c>
      <c r="AI210" s="113"/>
      <c r="AJ210" s="77">
        <f t="shared" si="174"/>
        <v>230.45999999999813</v>
      </c>
      <c r="AK210" s="52">
        <f t="shared" si="175"/>
        <v>1.1600000000000015</v>
      </c>
      <c r="AL210" s="53">
        <f t="shared" si="183"/>
        <v>100.09999999999991</v>
      </c>
      <c r="AO210" s="127"/>
      <c r="AP210" s="125"/>
    </row>
    <row r="211" spans="1:42" ht="21">
      <c r="A211" s="74">
        <v>162.469999999998</v>
      </c>
      <c r="B211" s="75">
        <v>1.47</v>
      </c>
      <c r="C211" s="76">
        <f t="shared" si="176"/>
        <v>106.30000000000035</v>
      </c>
      <c r="D211" s="125"/>
      <c r="E211" s="113"/>
      <c r="F211" s="77">
        <v>260.969999999998</v>
      </c>
      <c r="G211" s="52">
        <v>1.97</v>
      </c>
      <c r="H211" s="78">
        <f t="shared" si="177"/>
        <v>80.49999999999987</v>
      </c>
      <c r="I211" s="125"/>
      <c r="J211" s="113"/>
      <c r="K211" s="80">
        <v>306.669999999999</v>
      </c>
      <c r="L211" s="38">
        <v>2.67</v>
      </c>
      <c r="M211" s="81">
        <f t="shared" si="178"/>
        <v>43.79999999999995</v>
      </c>
      <c r="O211" s="113"/>
      <c r="P211" s="51">
        <f t="shared" si="172"/>
        <v>293.2699999999981</v>
      </c>
      <c r="Q211" s="52">
        <v>1.27</v>
      </c>
      <c r="R211" s="53">
        <f t="shared" si="179"/>
        <v>67.59999999999998</v>
      </c>
      <c r="T211" s="113"/>
      <c r="U211" s="51">
        <f t="shared" si="173"/>
        <v>232.56999999999812</v>
      </c>
      <c r="V211" s="57">
        <v>2.15</v>
      </c>
      <c r="W211" s="56">
        <f t="shared" si="180"/>
        <v>72.19999999999992</v>
      </c>
      <c r="Z211" s="84">
        <v>233.669999999998</v>
      </c>
      <c r="AA211" s="38">
        <v>1.67</v>
      </c>
      <c r="AB211" s="76">
        <f t="shared" si="181"/>
        <v>94.90000000000005</v>
      </c>
      <c r="AC211" s="126"/>
      <c r="AD211" s="125"/>
      <c r="AE211" s="74">
        <v>217.569999999998</v>
      </c>
      <c r="AF211" s="52">
        <v>2.41</v>
      </c>
      <c r="AG211" s="53">
        <f t="shared" si="182"/>
        <v>48.650000000000155</v>
      </c>
      <c r="AI211" s="113"/>
      <c r="AJ211" s="77">
        <f t="shared" si="174"/>
        <v>230.46999999999812</v>
      </c>
      <c r="AK211" s="52">
        <f t="shared" si="175"/>
        <v>1.1700000000000015</v>
      </c>
      <c r="AL211" s="53">
        <f t="shared" si="183"/>
        <v>100.9499999999999</v>
      </c>
      <c r="AO211" s="129"/>
      <c r="AP211" s="125"/>
    </row>
    <row r="212" spans="1:42" ht="21">
      <c r="A212" s="37">
        <v>162.479999999998</v>
      </c>
      <c r="B212" s="38">
        <v>1.48</v>
      </c>
      <c r="C212" s="76">
        <f t="shared" si="176"/>
        <v>107.20000000000036</v>
      </c>
      <c r="D212" s="125"/>
      <c r="E212" s="113"/>
      <c r="F212" s="89">
        <v>260.979999999998</v>
      </c>
      <c r="G212" s="52">
        <v>1.98</v>
      </c>
      <c r="H212" s="78">
        <f t="shared" si="177"/>
        <v>80.99999999999987</v>
      </c>
      <c r="I212" s="125"/>
      <c r="J212" s="113"/>
      <c r="K212" s="47">
        <v>306.679999999999</v>
      </c>
      <c r="L212" s="38">
        <v>2.68</v>
      </c>
      <c r="M212" s="81">
        <f t="shared" si="178"/>
        <v>44.199999999999946</v>
      </c>
      <c r="O212" s="113"/>
      <c r="P212" s="51">
        <f t="shared" si="172"/>
        <v>293.2799999999981</v>
      </c>
      <c r="Q212" s="52">
        <v>1.28</v>
      </c>
      <c r="R212" s="53">
        <f t="shared" si="179"/>
        <v>68.39999999999998</v>
      </c>
      <c r="T212" s="113"/>
      <c r="U212" s="51">
        <f t="shared" si="173"/>
        <v>232.5799999999981</v>
      </c>
      <c r="V212" s="55">
        <v>2.16</v>
      </c>
      <c r="W212" s="56">
        <f t="shared" si="180"/>
        <v>72.79999999999991</v>
      </c>
      <c r="Z212" s="84">
        <v>233.679999999998</v>
      </c>
      <c r="AA212" s="38">
        <v>1.68</v>
      </c>
      <c r="AB212" s="76">
        <f t="shared" si="181"/>
        <v>95.60000000000005</v>
      </c>
      <c r="AC212" s="126"/>
      <c r="AD212" s="125"/>
      <c r="AE212" s="37">
        <v>217.579999999998</v>
      </c>
      <c r="AF212" s="52">
        <v>2.42</v>
      </c>
      <c r="AG212" s="53">
        <f t="shared" si="182"/>
        <v>49.10000000000016</v>
      </c>
      <c r="AI212" s="113"/>
      <c r="AJ212" s="77">
        <f t="shared" si="174"/>
        <v>230.4799999999981</v>
      </c>
      <c r="AK212" s="52">
        <f t="shared" si="175"/>
        <v>1.1800000000000015</v>
      </c>
      <c r="AL212" s="53">
        <f t="shared" si="183"/>
        <v>101.7999999999999</v>
      </c>
      <c r="AO212" s="127"/>
      <c r="AP212" s="125"/>
    </row>
    <row r="213" spans="1:42" ht="21">
      <c r="A213" s="74">
        <v>162.489999999998</v>
      </c>
      <c r="B213" s="75">
        <v>1.49</v>
      </c>
      <c r="C213" s="76">
        <f t="shared" si="176"/>
        <v>108.10000000000036</v>
      </c>
      <c r="D213" s="125"/>
      <c r="E213" s="113"/>
      <c r="F213" s="77">
        <v>260.989999999998</v>
      </c>
      <c r="G213" s="52">
        <v>1.99</v>
      </c>
      <c r="H213" s="78">
        <f t="shared" si="177"/>
        <v>81.49999999999987</v>
      </c>
      <c r="I213" s="125"/>
      <c r="J213" s="113"/>
      <c r="K213" s="80">
        <v>306.689999999999</v>
      </c>
      <c r="L213" s="38">
        <v>2.69</v>
      </c>
      <c r="M213" s="81">
        <f t="shared" si="178"/>
        <v>44.599999999999945</v>
      </c>
      <c r="O213" s="113"/>
      <c r="P213" s="51">
        <f t="shared" si="172"/>
        <v>293.2899999999981</v>
      </c>
      <c r="Q213" s="52">
        <v>1.29</v>
      </c>
      <c r="R213" s="53">
        <f t="shared" si="179"/>
        <v>69.19999999999997</v>
      </c>
      <c r="T213" s="113"/>
      <c r="U213" s="51">
        <f t="shared" si="173"/>
        <v>232.5899999999981</v>
      </c>
      <c r="V213" s="57">
        <v>2.17</v>
      </c>
      <c r="W213" s="56">
        <f t="shared" si="180"/>
        <v>73.3999999999999</v>
      </c>
      <c r="Z213" s="84">
        <v>233.689999999998</v>
      </c>
      <c r="AA213" s="38">
        <v>1.69</v>
      </c>
      <c r="AB213" s="76">
        <f t="shared" si="181"/>
        <v>96.30000000000005</v>
      </c>
      <c r="AC213" s="126"/>
      <c r="AD213" s="125"/>
      <c r="AE213" s="74">
        <v>217.589999999998</v>
      </c>
      <c r="AF213" s="52">
        <v>2.43</v>
      </c>
      <c r="AG213" s="53">
        <f t="shared" si="182"/>
        <v>49.55000000000016</v>
      </c>
      <c r="AI213" s="113"/>
      <c r="AJ213" s="77">
        <f t="shared" si="174"/>
        <v>230.4899999999981</v>
      </c>
      <c r="AK213" s="52">
        <f t="shared" si="175"/>
        <v>1.1900000000000015</v>
      </c>
      <c r="AL213" s="53">
        <f t="shared" si="183"/>
        <v>102.64999999999989</v>
      </c>
      <c r="AO213" s="129"/>
      <c r="AP213" s="125"/>
    </row>
    <row r="214" spans="1:42" ht="21">
      <c r="A214" s="37">
        <v>162.499999999998</v>
      </c>
      <c r="B214" s="38">
        <v>1.5</v>
      </c>
      <c r="C214" s="76">
        <f t="shared" si="176"/>
        <v>109.00000000000037</v>
      </c>
      <c r="D214" s="125"/>
      <c r="E214" s="113"/>
      <c r="F214" s="196">
        <v>260.999999999998</v>
      </c>
      <c r="G214" s="197">
        <v>2</v>
      </c>
      <c r="H214" s="198">
        <f t="shared" si="177"/>
        <v>81.99999999999987</v>
      </c>
      <c r="I214" s="125"/>
      <c r="J214" s="113"/>
      <c r="K214" s="47">
        <v>306.699999999999</v>
      </c>
      <c r="L214" s="38">
        <v>2.7</v>
      </c>
      <c r="M214" s="81">
        <f t="shared" si="178"/>
        <v>44.99999999999994</v>
      </c>
      <c r="O214" s="113"/>
      <c r="P214" s="51">
        <f t="shared" si="172"/>
        <v>293.2999999999981</v>
      </c>
      <c r="Q214" s="52">
        <v>1.3</v>
      </c>
      <c r="R214" s="53">
        <f t="shared" si="179"/>
        <v>69.99999999999997</v>
      </c>
      <c r="T214" s="113"/>
      <c r="U214" s="51">
        <f t="shared" si="173"/>
        <v>232.5999999999981</v>
      </c>
      <c r="V214" s="55">
        <v>2.18</v>
      </c>
      <c r="W214" s="56">
        <f t="shared" si="180"/>
        <v>73.9999999999999</v>
      </c>
      <c r="Z214" s="84">
        <v>233.699999999998</v>
      </c>
      <c r="AA214" s="38">
        <v>1.7</v>
      </c>
      <c r="AB214" s="76">
        <f t="shared" si="181"/>
        <v>97.00000000000006</v>
      </c>
      <c r="AC214" s="126"/>
      <c r="AD214" s="125"/>
      <c r="AE214" s="37">
        <v>217.599999999998</v>
      </c>
      <c r="AF214" s="52">
        <v>2.44</v>
      </c>
      <c r="AG214" s="53">
        <f t="shared" si="182"/>
        <v>50.00000000000016</v>
      </c>
      <c r="AI214" s="113"/>
      <c r="AJ214" s="77">
        <f t="shared" si="174"/>
        <v>230.4999999999981</v>
      </c>
      <c r="AK214" s="52">
        <f t="shared" si="175"/>
        <v>1.2000000000000015</v>
      </c>
      <c r="AL214" s="53">
        <f t="shared" si="183"/>
        <v>103.49999999999989</v>
      </c>
      <c r="AO214" s="127"/>
      <c r="AP214" s="125"/>
    </row>
    <row r="215" spans="1:42" ht="21">
      <c r="A215" s="74">
        <v>162.509999999998</v>
      </c>
      <c r="B215" s="75">
        <v>1.51</v>
      </c>
      <c r="C215" s="76">
        <f aca="true" t="shared" si="184" ref="C215:C224">C214+$E$25/10</f>
        <v>109.90000000000038</v>
      </c>
      <c r="D215" s="125"/>
      <c r="E215" s="113"/>
      <c r="F215" s="77">
        <v>261.009999999998</v>
      </c>
      <c r="G215" s="52">
        <v>2.01</v>
      </c>
      <c r="H215" s="78">
        <f aca="true" t="shared" si="185" ref="H215:H224">H214+$J$25/10</f>
        <v>82.49999999999987</v>
      </c>
      <c r="I215" s="125"/>
      <c r="J215" s="113"/>
      <c r="K215" s="80">
        <v>306.709999999999</v>
      </c>
      <c r="L215" s="38">
        <v>2.71</v>
      </c>
      <c r="M215" s="81">
        <f aca="true" t="shared" si="186" ref="M215:M224">M214+$O$25/10</f>
        <v>45.39999999999994</v>
      </c>
      <c r="O215" s="113"/>
      <c r="P215" s="51">
        <f t="shared" si="172"/>
        <v>293.30999999999807</v>
      </c>
      <c r="Q215" s="52">
        <v>1.31</v>
      </c>
      <c r="R215" s="53">
        <f aca="true" t="shared" si="187" ref="R215:R224">R214+$T$25/10</f>
        <v>70.89999999999998</v>
      </c>
      <c r="T215" s="113"/>
      <c r="U215" s="51">
        <f t="shared" si="173"/>
        <v>232.60999999999808</v>
      </c>
      <c r="V215" s="57">
        <v>2.19</v>
      </c>
      <c r="W215" s="56">
        <f aca="true" t="shared" si="188" ref="W215:W224">W214+$Y$25/10</f>
        <v>74.6999999999999</v>
      </c>
      <c r="Z215" s="84">
        <v>233.709999999998</v>
      </c>
      <c r="AA215" s="38">
        <v>1.71</v>
      </c>
      <c r="AB215" s="76">
        <f aca="true" t="shared" si="189" ref="AB215:AB224">AB214+$AD$25/10</f>
        <v>97.70000000000006</v>
      </c>
      <c r="AC215" s="126"/>
      <c r="AD215" s="125"/>
      <c r="AE215" s="74">
        <v>217.609999999998</v>
      </c>
      <c r="AF215" s="52">
        <v>2.45</v>
      </c>
      <c r="AG215" s="53">
        <f aca="true" t="shared" si="190" ref="AG215:AG224">AG214+$AI$25/10</f>
        <v>50.50000000000016</v>
      </c>
      <c r="AI215" s="113"/>
      <c r="AJ215" s="77">
        <f t="shared" si="174"/>
        <v>230.5099999999981</v>
      </c>
      <c r="AK215" s="52">
        <f t="shared" si="175"/>
        <v>1.2100000000000015</v>
      </c>
      <c r="AL215" s="53">
        <f aca="true" t="shared" si="191" ref="AL215:AL224">AL214+$AN$25/10</f>
        <v>104.34999999999988</v>
      </c>
      <c r="AO215" s="129"/>
      <c r="AP215" s="125"/>
    </row>
    <row r="216" spans="1:42" ht="21">
      <c r="A216" s="37">
        <v>162.519999999998</v>
      </c>
      <c r="B216" s="38">
        <v>1.52</v>
      </c>
      <c r="C216" s="76">
        <f t="shared" si="184"/>
        <v>110.80000000000038</v>
      </c>
      <c r="D216" s="125"/>
      <c r="E216" s="113"/>
      <c r="F216" s="89">
        <v>261.019999999998</v>
      </c>
      <c r="G216" s="52">
        <v>2.02</v>
      </c>
      <c r="H216" s="78">
        <f t="shared" si="185"/>
        <v>82.99999999999987</v>
      </c>
      <c r="I216" s="125"/>
      <c r="J216" s="113"/>
      <c r="K216" s="47">
        <v>306.719999999999</v>
      </c>
      <c r="L216" s="38">
        <v>2.72</v>
      </c>
      <c r="M216" s="81">
        <f t="shared" si="186"/>
        <v>45.79999999999994</v>
      </c>
      <c r="O216" s="113"/>
      <c r="P216" s="51">
        <f t="shared" si="172"/>
        <v>293.31999999999806</v>
      </c>
      <c r="Q216" s="52">
        <v>1.32</v>
      </c>
      <c r="R216" s="53">
        <f t="shared" si="187"/>
        <v>71.79999999999998</v>
      </c>
      <c r="T216" s="113"/>
      <c r="U216" s="51">
        <f t="shared" si="173"/>
        <v>232.61999999999807</v>
      </c>
      <c r="V216" s="55">
        <v>2.2</v>
      </c>
      <c r="W216" s="56">
        <f t="shared" si="188"/>
        <v>75.3999999999999</v>
      </c>
      <c r="Z216" s="84">
        <v>233.719999999998</v>
      </c>
      <c r="AA216" s="38">
        <v>1.72</v>
      </c>
      <c r="AB216" s="76">
        <f t="shared" si="189"/>
        <v>98.40000000000006</v>
      </c>
      <c r="AC216" s="126"/>
      <c r="AD216" s="125"/>
      <c r="AE216" s="37">
        <v>217.619999999998</v>
      </c>
      <c r="AF216" s="52">
        <v>2.46</v>
      </c>
      <c r="AG216" s="53">
        <f t="shared" si="190"/>
        <v>51.00000000000016</v>
      </c>
      <c r="AI216" s="113"/>
      <c r="AJ216" s="77">
        <f t="shared" si="174"/>
        <v>230.51999999999808</v>
      </c>
      <c r="AK216" s="52">
        <f t="shared" si="175"/>
        <v>1.2200000000000015</v>
      </c>
      <c r="AL216" s="53">
        <f t="shared" si="191"/>
        <v>105.19999999999987</v>
      </c>
      <c r="AO216" s="127"/>
      <c r="AP216" s="125"/>
    </row>
    <row r="217" spans="1:42" ht="21">
      <c r="A217" s="74">
        <v>162.529999999998</v>
      </c>
      <c r="B217" s="75">
        <v>1.53</v>
      </c>
      <c r="C217" s="76">
        <f t="shared" si="184"/>
        <v>111.70000000000039</v>
      </c>
      <c r="D217" s="125"/>
      <c r="E217" s="113"/>
      <c r="F217" s="77">
        <v>261.029999999998</v>
      </c>
      <c r="G217" s="52">
        <v>2.03</v>
      </c>
      <c r="H217" s="78">
        <f t="shared" si="185"/>
        <v>83.49999999999987</v>
      </c>
      <c r="I217" s="125"/>
      <c r="J217" s="113"/>
      <c r="K217" s="80">
        <v>306.729999999999</v>
      </c>
      <c r="L217" s="38">
        <v>2.73</v>
      </c>
      <c r="M217" s="81">
        <f t="shared" si="186"/>
        <v>46.19999999999994</v>
      </c>
      <c r="O217" s="113"/>
      <c r="P217" s="51">
        <f t="shared" si="172"/>
        <v>293.32999999999805</v>
      </c>
      <c r="Q217" s="52">
        <v>1.33</v>
      </c>
      <c r="R217" s="53">
        <f t="shared" si="187"/>
        <v>72.69999999999999</v>
      </c>
      <c r="T217" s="113"/>
      <c r="U217" s="51">
        <f t="shared" si="173"/>
        <v>232.62999999999806</v>
      </c>
      <c r="V217" s="57">
        <v>2.21</v>
      </c>
      <c r="W217" s="56">
        <f t="shared" si="188"/>
        <v>76.09999999999991</v>
      </c>
      <c r="Z217" s="84">
        <v>233.729999999998</v>
      </c>
      <c r="AA217" s="38">
        <v>1.73</v>
      </c>
      <c r="AB217" s="76">
        <f t="shared" si="189"/>
        <v>99.10000000000007</v>
      </c>
      <c r="AC217" s="126"/>
      <c r="AD217" s="125"/>
      <c r="AE217" s="74">
        <v>217.629999999998</v>
      </c>
      <c r="AF217" s="52">
        <v>2.47</v>
      </c>
      <c r="AG217" s="53">
        <f t="shared" si="190"/>
        <v>51.50000000000016</v>
      </c>
      <c r="AI217" s="113"/>
      <c r="AJ217" s="77">
        <f t="shared" si="174"/>
        <v>230.52999999999807</v>
      </c>
      <c r="AK217" s="52">
        <f t="shared" si="175"/>
        <v>1.2300000000000015</v>
      </c>
      <c r="AL217" s="53">
        <f t="shared" si="191"/>
        <v>106.04999999999987</v>
      </c>
      <c r="AO217" s="129"/>
      <c r="AP217" s="125"/>
    </row>
    <row r="218" spans="1:42" ht="21">
      <c r="A218" s="37">
        <v>162.539999999998</v>
      </c>
      <c r="B218" s="38">
        <v>1.54</v>
      </c>
      <c r="C218" s="76">
        <f t="shared" si="184"/>
        <v>112.60000000000039</v>
      </c>
      <c r="D218" s="125"/>
      <c r="E218" s="113"/>
      <c r="F218" s="89">
        <v>261.039999999998</v>
      </c>
      <c r="G218" s="52">
        <v>2.04</v>
      </c>
      <c r="H218" s="78">
        <f t="shared" si="185"/>
        <v>83.99999999999987</v>
      </c>
      <c r="I218" s="125"/>
      <c r="J218" s="113"/>
      <c r="K218" s="47">
        <v>306.739999999999</v>
      </c>
      <c r="L218" s="38">
        <v>2.74</v>
      </c>
      <c r="M218" s="81">
        <f t="shared" si="186"/>
        <v>46.59999999999994</v>
      </c>
      <c r="O218" s="113"/>
      <c r="P218" s="51">
        <f t="shared" si="172"/>
        <v>293.33999999999804</v>
      </c>
      <c r="Q218" s="52">
        <v>1.34</v>
      </c>
      <c r="R218" s="53">
        <f t="shared" si="187"/>
        <v>73.6</v>
      </c>
      <c r="T218" s="113"/>
      <c r="U218" s="51">
        <f t="shared" si="173"/>
        <v>232.63999999999805</v>
      </c>
      <c r="V218" s="55">
        <v>2.22</v>
      </c>
      <c r="W218" s="56">
        <f t="shared" si="188"/>
        <v>76.79999999999991</v>
      </c>
      <c r="Z218" s="84">
        <v>233.739999999998</v>
      </c>
      <c r="AA218" s="38">
        <v>1.74</v>
      </c>
      <c r="AB218" s="76">
        <f t="shared" si="189"/>
        <v>99.80000000000007</v>
      </c>
      <c r="AC218" s="126"/>
      <c r="AD218" s="125"/>
      <c r="AE218" s="37">
        <v>217.639999999998</v>
      </c>
      <c r="AF218" s="52">
        <v>2.48</v>
      </c>
      <c r="AG218" s="53">
        <f t="shared" si="190"/>
        <v>52.00000000000016</v>
      </c>
      <c r="AI218" s="113"/>
      <c r="AJ218" s="77">
        <f t="shared" si="174"/>
        <v>230.53999999999806</v>
      </c>
      <c r="AK218" s="52">
        <f t="shared" si="175"/>
        <v>1.2400000000000015</v>
      </c>
      <c r="AL218" s="53">
        <f t="shared" si="191"/>
        <v>106.89999999999986</v>
      </c>
      <c r="AO218" s="127"/>
      <c r="AP218" s="125"/>
    </row>
    <row r="219" spans="1:42" ht="21">
      <c r="A219" s="74">
        <v>162.549999999998</v>
      </c>
      <c r="B219" s="75">
        <v>1.55</v>
      </c>
      <c r="C219" s="76">
        <f t="shared" si="184"/>
        <v>113.5000000000004</v>
      </c>
      <c r="D219" s="125"/>
      <c r="E219" s="113"/>
      <c r="F219" s="77">
        <v>261.049999999998</v>
      </c>
      <c r="G219" s="52">
        <v>2.05</v>
      </c>
      <c r="H219" s="78">
        <f t="shared" si="185"/>
        <v>84.49999999999987</v>
      </c>
      <c r="I219" s="125"/>
      <c r="J219" s="113"/>
      <c r="K219" s="80">
        <v>306.749999999999</v>
      </c>
      <c r="L219" s="38">
        <v>2.75</v>
      </c>
      <c r="M219" s="81">
        <f t="shared" si="186"/>
        <v>46.999999999999936</v>
      </c>
      <c r="O219" s="113"/>
      <c r="P219" s="51">
        <f t="shared" si="172"/>
        <v>293.34999999999803</v>
      </c>
      <c r="Q219" s="52">
        <v>1.35</v>
      </c>
      <c r="R219" s="53">
        <f t="shared" si="187"/>
        <v>74.5</v>
      </c>
      <c r="T219" s="113"/>
      <c r="U219" s="51">
        <f t="shared" si="173"/>
        <v>232.64999999999804</v>
      </c>
      <c r="V219" s="57">
        <v>2.23</v>
      </c>
      <c r="W219" s="56">
        <f t="shared" si="188"/>
        <v>77.49999999999991</v>
      </c>
      <c r="Z219" s="84">
        <v>233.749999999998</v>
      </c>
      <c r="AA219" s="38">
        <v>1.75</v>
      </c>
      <c r="AB219" s="76">
        <f t="shared" si="189"/>
        <v>100.50000000000007</v>
      </c>
      <c r="AC219" s="126"/>
      <c r="AD219" s="125"/>
      <c r="AE219" s="74">
        <v>217.649999999998</v>
      </c>
      <c r="AF219" s="52">
        <v>2.49</v>
      </c>
      <c r="AG219" s="53">
        <f t="shared" si="190"/>
        <v>52.50000000000016</v>
      </c>
      <c r="AI219" s="113"/>
      <c r="AJ219" s="77">
        <f t="shared" si="174"/>
        <v>230.54999999999805</v>
      </c>
      <c r="AK219" s="52">
        <f t="shared" si="175"/>
        <v>1.2500000000000016</v>
      </c>
      <c r="AL219" s="53">
        <f t="shared" si="191"/>
        <v>107.74999999999986</v>
      </c>
      <c r="AO219" s="129"/>
      <c r="AP219" s="125"/>
    </row>
    <row r="220" spans="1:42" ht="21">
      <c r="A220" s="37">
        <v>162.559999999998</v>
      </c>
      <c r="B220" s="38">
        <v>1.56</v>
      </c>
      <c r="C220" s="76">
        <f t="shared" si="184"/>
        <v>114.4000000000004</v>
      </c>
      <c r="D220" s="125"/>
      <c r="E220" s="113"/>
      <c r="F220" s="89">
        <v>261.059999999998</v>
      </c>
      <c r="G220" s="52">
        <v>2.06</v>
      </c>
      <c r="H220" s="78">
        <f t="shared" si="185"/>
        <v>84.99999999999987</v>
      </c>
      <c r="I220" s="125"/>
      <c r="J220" s="113"/>
      <c r="K220" s="47">
        <v>306.759999999999</v>
      </c>
      <c r="L220" s="38">
        <v>2.76</v>
      </c>
      <c r="M220" s="81">
        <f t="shared" si="186"/>
        <v>47.399999999999935</v>
      </c>
      <c r="O220" s="113"/>
      <c r="P220" s="51">
        <f t="shared" si="172"/>
        <v>293.359999999998</v>
      </c>
      <c r="Q220" s="52">
        <v>1.36</v>
      </c>
      <c r="R220" s="53">
        <f t="shared" si="187"/>
        <v>75.4</v>
      </c>
      <c r="T220" s="113"/>
      <c r="U220" s="51">
        <f t="shared" si="173"/>
        <v>232.65999999999804</v>
      </c>
      <c r="V220" s="55">
        <v>2.24</v>
      </c>
      <c r="W220" s="56">
        <f t="shared" si="188"/>
        <v>78.19999999999992</v>
      </c>
      <c r="Z220" s="84">
        <v>233.759999999998</v>
      </c>
      <c r="AA220" s="38">
        <v>1.76</v>
      </c>
      <c r="AB220" s="76">
        <f t="shared" si="189"/>
        <v>101.20000000000007</v>
      </c>
      <c r="AC220" s="126"/>
      <c r="AD220" s="125"/>
      <c r="AE220" s="37">
        <v>217.659999999998</v>
      </c>
      <c r="AF220" s="52">
        <v>2.5</v>
      </c>
      <c r="AG220" s="53">
        <f t="shared" si="190"/>
        <v>53.00000000000016</v>
      </c>
      <c r="AI220" s="113"/>
      <c r="AJ220" s="77">
        <f t="shared" si="174"/>
        <v>230.55999999999804</v>
      </c>
      <c r="AK220" s="52">
        <f t="shared" si="175"/>
        <v>1.2600000000000016</v>
      </c>
      <c r="AL220" s="53">
        <f t="shared" si="191"/>
        <v>108.59999999999985</v>
      </c>
      <c r="AO220" s="127"/>
      <c r="AP220" s="125"/>
    </row>
    <row r="221" spans="1:42" ht="21">
      <c r="A221" s="74">
        <v>162.569999999998</v>
      </c>
      <c r="B221" s="75">
        <v>1.57</v>
      </c>
      <c r="C221" s="76">
        <f t="shared" si="184"/>
        <v>115.30000000000041</v>
      </c>
      <c r="D221" s="125"/>
      <c r="E221" s="113"/>
      <c r="F221" s="77">
        <v>261.069999999998</v>
      </c>
      <c r="G221" s="52">
        <v>2.07</v>
      </c>
      <c r="H221" s="78">
        <f t="shared" si="185"/>
        <v>85.49999999999987</v>
      </c>
      <c r="I221" s="125"/>
      <c r="J221" s="113"/>
      <c r="K221" s="80">
        <v>306.769999999999</v>
      </c>
      <c r="L221" s="38">
        <v>2.77</v>
      </c>
      <c r="M221" s="81">
        <f t="shared" si="186"/>
        <v>47.79999999999993</v>
      </c>
      <c r="O221" s="113"/>
      <c r="P221" s="51">
        <f t="shared" si="172"/>
        <v>293.369999999998</v>
      </c>
      <c r="Q221" s="52">
        <v>1.37</v>
      </c>
      <c r="R221" s="53">
        <f t="shared" si="187"/>
        <v>76.30000000000001</v>
      </c>
      <c r="T221" s="113"/>
      <c r="U221" s="51">
        <f t="shared" si="173"/>
        <v>232.66999999999803</v>
      </c>
      <c r="V221" s="57">
        <v>2.25</v>
      </c>
      <c r="W221" s="56">
        <f t="shared" si="188"/>
        <v>78.89999999999992</v>
      </c>
      <c r="Z221" s="84">
        <v>233.769999999998</v>
      </c>
      <c r="AA221" s="38">
        <v>1.77</v>
      </c>
      <c r="AB221" s="76">
        <f t="shared" si="189"/>
        <v>101.90000000000008</v>
      </c>
      <c r="AC221" s="126"/>
      <c r="AD221" s="125"/>
      <c r="AE221" s="74">
        <v>217.669999999998</v>
      </c>
      <c r="AF221" s="52">
        <v>2.51</v>
      </c>
      <c r="AG221" s="53">
        <f t="shared" si="190"/>
        <v>53.50000000000016</v>
      </c>
      <c r="AI221" s="113"/>
      <c r="AJ221" s="77">
        <f t="shared" si="174"/>
        <v>230.56999999999803</v>
      </c>
      <c r="AK221" s="52">
        <f t="shared" si="175"/>
        <v>1.2700000000000016</v>
      </c>
      <c r="AL221" s="53">
        <f t="shared" si="191"/>
        <v>109.44999999999985</v>
      </c>
      <c r="AO221" s="129"/>
      <c r="AP221" s="125"/>
    </row>
    <row r="222" spans="1:42" ht="21">
      <c r="A222" s="37">
        <v>162.579999999998</v>
      </c>
      <c r="B222" s="38">
        <v>1.58</v>
      </c>
      <c r="C222" s="76">
        <f t="shared" si="184"/>
        <v>116.20000000000041</v>
      </c>
      <c r="D222" s="125"/>
      <c r="E222" s="113"/>
      <c r="F222" s="89">
        <v>261.079999999998</v>
      </c>
      <c r="G222" s="52">
        <v>2.08</v>
      </c>
      <c r="H222" s="78">
        <f t="shared" si="185"/>
        <v>85.99999999999987</v>
      </c>
      <c r="I222" s="125"/>
      <c r="J222" s="113"/>
      <c r="K222" s="47">
        <v>306.779999999999</v>
      </c>
      <c r="L222" s="38">
        <v>2.78</v>
      </c>
      <c r="M222" s="81">
        <f t="shared" si="186"/>
        <v>48.19999999999993</v>
      </c>
      <c r="O222" s="113"/>
      <c r="P222" s="51">
        <f t="shared" si="172"/>
        <v>293.379999999998</v>
      </c>
      <c r="Q222" s="52">
        <v>1.38</v>
      </c>
      <c r="R222" s="53">
        <f t="shared" si="187"/>
        <v>77.20000000000002</v>
      </c>
      <c r="T222" s="113"/>
      <c r="U222" s="51">
        <f t="shared" si="173"/>
        <v>232.67999999999802</v>
      </c>
      <c r="V222" s="55">
        <v>2.26</v>
      </c>
      <c r="W222" s="56">
        <f t="shared" si="188"/>
        <v>79.59999999999992</v>
      </c>
      <c r="Z222" s="84">
        <v>233.779999999998</v>
      </c>
      <c r="AA222" s="38">
        <v>1.78</v>
      </c>
      <c r="AB222" s="76">
        <f t="shared" si="189"/>
        <v>102.60000000000008</v>
      </c>
      <c r="AC222" s="126"/>
      <c r="AD222" s="125"/>
      <c r="AE222" s="37">
        <v>217.679999999998</v>
      </c>
      <c r="AF222" s="52">
        <v>2.52</v>
      </c>
      <c r="AG222" s="53">
        <f t="shared" si="190"/>
        <v>54.00000000000016</v>
      </c>
      <c r="AI222" s="113"/>
      <c r="AJ222" s="77">
        <f t="shared" si="174"/>
        <v>230.57999999999802</v>
      </c>
      <c r="AK222" s="52">
        <f t="shared" si="175"/>
        <v>1.2800000000000016</v>
      </c>
      <c r="AL222" s="53">
        <f t="shared" si="191"/>
        <v>110.29999999999984</v>
      </c>
      <c r="AO222" s="127"/>
      <c r="AP222" s="125"/>
    </row>
    <row r="223" spans="1:42" ht="21">
      <c r="A223" s="74">
        <v>162.589999999998</v>
      </c>
      <c r="B223" s="75">
        <v>1.59</v>
      </c>
      <c r="C223" s="76">
        <f t="shared" si="184"/>
        <v>117.10000000000042</v>
      </c>
      <c r="D223" s="125"/>
      <c r="E223" s="113"/>
      <c r="F223" s="77">
        <v>261.089999999998</v>
      </c>
      <c r="G223" s="52">
        <v>2.09</v>
      </c>
      <c r="H223" s="78">
        <f t="shared" si="185"/>
        <v>86.49999999999987</v>
      </c>
      <c r="I223" s="125"/>
      <c r="J223" s="113"/>
      <c r="K223" s="80">
        <v>306.789999999999</v>
      </c>
      <c r="L223" s="38">
        <v>2.79</v>
      </c>
      <c r="M223" s="81">
        <f t="shared" si="186"/>
        <v>48.59999999999993</v>
      </c>
      <c r="O223" s="113"/>
      <c r="P223" s="51">
        <f t="shared" si="172"/>
        <v>293.389999999998</v>
      </c>
      <c r="Q223" s="52">
        <v>1.39</v>
      </c>
      <c r="R223" s="53">
        <f t="shared" si="187"/>
        <v>78.10000000000002</v>
      </c>
      <c r="T223" s="113"/>
      <c r="U223" s="51">
        <f t="shared" si="173"/>
        <v>232.689999999998</v>
      </c>
      <c r="V223" s="57">
        <v>2.27</v>
      </c>
      <c r="W223" s="56">
        <f t="shared" si="188"/>
        <v>80.29999999999993</v>
      </c>
      <c r="Z223" s="84">
        <v>233.789999999998</v>
      </c>
      <c r="AA223" s="38">
        <v>1.79</v>
      </c>
      <c r="AB223" s="76">
        <f t="shared" si="189"/>
        <v>103.30000000000008</v>
      </c>
      <c r="AC223" s="126"/>
      <c r="AD223" s="125"/>
      <c r="AE223" s="74">
        <v>217.689999999998</v>
      </c>
      <c r="AF223" s="52">
        <v>2.53</v>
      </c>
      <c r="AG223" s="53">
        <f t="shared" si="190"/>
        <v>54.50000000000016</v>
      </c>
      <c r="AI223" s="113"/>
      <c r="AJ223" s="77">
        <f t="shared" si="174"/>
        <v>230.589999999998</v>
      </c>
      <c r="AK223" s="52">
        <f t="shared" si="175"/>
        <v>1.2900000000000016</v>
      </c>
      <c r="AL223" s="53">
        <f t="shared" si="191"/>
        <v>111.14999999999984</v>
      </c>
      <c r="AO223" s="129"/>
      <c r="AP223" s="125"/>
    </row>
    <row r="224" spans="1:42" ht="21">
      <c r="A224" s="37">
        <v>162.599999999998</v>
      </c>
      <c r="B224" s="38">
        <v>1.6</v>
      </c>
      <c r="C224" s="76">
        <f t="shared" si="184"/>
        <v>118.00000000000043</v>
      </c>
      <c r="D224" s="125"/>
      <c r="E224" s="113"/>
      <c r="F224" s="89">
        <v>261.099999999998</v>
      </c>
      <c r="G224" s="52">
        <v>2.1</v>
      </c>
      <c r="H224" s="78">
        <f t="shared" si="185"/>
        <v>86.99999999999987</v>
      </c>
      <c r="I224" s="125"/>
      <c r="J224" s="113"/>
      <c r="K224" s="47">
        <v>306.799999999999</v>
      </c>
      <c r="L224" s="38">
        <v>2.8</v>
      </c>
      <c r="M224" s="81">
        <f t="shared" si="186"/>
        <v>48.99999999999993</v>
      </c>
      <c r="O224" s="113"/>
      <c r="P224" s="51">
        <f t="shared" si="172"/>
        <v>293.399999999998</v>
      </c>
      <c r="Q224" s="52">
        <v>1.4</v>
      </c>
      <c r="R224" s="53">
        <f t="shared" si="187"/>
        <v>79.00000000000003</v>
      </c>
      <c r="T224" s="113"/>
      <c r="U224" s="51">
        <f t="shared" si="173"/>
        <v>232.699999999998</v>
      </c>
      <c r="V224" s="55">
        <v>2.28</v>
      </c>
      <c r="W224" s="56">
        <f t="shared" si="188"/>
        <v>80.99999999999993</v>
      </c>
      <c r="Z224" s="84">
        <v>233.799999999998</v>
      </c>
      <c r="AA224" s="38">
        <v>1.8</v>
      </c>
      <c r="AB224" s="76">
        <f t="shared" si="189"/>
        <v>104.00000000000009</v>
      </c>
      <c r="AC224" s="126"/>
      <c r="AD224" s="125"/>
      <c r="AE224" s="37">
        <v>217.699999999998</v>
      </c>
      <c r="AF224" s="52">
        <v>2.54</v>
      </c>
      <c r="AG224" s="53">
        <f t="shared" si="190"/>
        <v>55.00000000000016</v>
      </c>
      <c r="AI224" s="113"/>
      <c r="AJ224" s="77">
        <f t="shared" si="174"/>
        <v>230.599999999998</v>
      </c>
      <c r="AK224" s="52">
        <f t="shared" si="175"/>
        <v>1.3000000000000016</v>
      </c>
      <c r="AL224" s="53">
        <f t="shared" si="191"/>
        <v>111.99999999999983</v>
      </c>
      <c r="AO224" s="127"/>
      <c r="AP224" s="125"/>
    </row>
    <row r="225" spans="1:42" ht="21">
      <c r="A225" s="74">
        <v>162.609999999998</v>
      </c>
      <c r="B225" s="75">
        <v>1.61</v>
      </c>
      <c r="C225" s="76">
        <f aca="true" t="shared" si="192" ref="C225:C234">C224+$E$26/10</f>
        <v>118.95000000000043</v>
      </c>
      <c r="D225" s="125"/>
      <c r="E225" s="113"/>
      <c r="F225" s="77">
        <v>261.109999999998</v>
      </c>
      <c r="G225" s="52">
        <v>2.11</v>
      </c>
      <c r="H225" s="78">
        <f aca="true" t="shared" si="193" ref="H225:H234">H224+$J$26/10</f>
        <v>87.49999999999987</v>
      </c>
      <c r="I225" s="125"/>
      <c r="J225" s="113"/>
      <c r="K225" s="80">
        <v>306.809999999999</v>
      </c>
      <c r="L225" s="38">
        <v>2.81</v>
      </c>
      <c r="M225" s="81">
        <f aca="true" t="shared" si="194" ref="M225:M234">M224+$O$26/10</f>
        <v>49.39999999999993</v>
      </c>
      <c r="O225" s="113"/>
      <c r="P225" s="51">
        <f t="shared" si="172"/>
        <v>293.409999999998</v>
      </c>
      <c r="Q225" s="52">
        <v>1.41</v>
      </c>
      <c r="R225" s="53">
        <f aca="true" t="shared" si="195" ref="R225:R234">R224+$T$26/10</f>
        <v>79.90000000000003</v>
      </c>
      <c r="T225" s="113"/>
      <c r="U225" s="51">
        <f t="shared" si="173"/>
        <v>232.709999999998</v>
      </c>
      <c r="V225" s="57">
        <v>2.29</v>
      </c>
      <c r="W225" s="56">
        <f aca="true" t="shared" si="196" ref="W225:W234">W224+$Y$26/10</f>
        <v>81.69999999999993</v>
      </c>
      <c r="Z225" s="84">
        <v>233.809999999998</v>
      </c>
      <c r="AA225" s="38">
        <v>1.81</v>
      </c>
      <c r="AB225" s="76">
        <f aca="true" t="shared" si="197" ref="AB225:AB234">AB224+$AD$26/10</f>
        <v>104.70000000000009</v>
      </c>
      <c r="AC225" s="126"/>
      <c r="AD225" s="125"/>
      <c r="AE225" s="74">
        <v>217.709999999998</v>
      </c>
      <c r="AF225" s="52">
        <v>2.55</v>
      </c>
      <c r="AG225" s="53">
        <f aca="true" t="shared" si="198" ref="AG225:AG234">AG224+$AI$26/10</f>
        <v>55.50000000000016</v>
      </c>
      <c r="AI225" s="113"/>
      <c r="AJ225" s="77">
        <f t="shared" si="174"/>
        <v>230.609999999998</v>
      </c>
      <c r="AK225" s="52">
        <f t="shared" si="175"/>
        <v>1.3100000000000016</v>
      </c>
      <c r="AL225" s="53">
        <f aca="true" t="shared" si="199" ref="AL225:AL234">AL224+$AN$26/10</f>
        <v>112.84999999999982</v>
      </c>
      <c r="AO225" s="129"/>
      <c r="AP225" s="125"/>
    </row>
    <row r="226" spans="1:42" ht="21">
      <c r="A226" s="37">
        <v>162.619999999998</v>
      </c>
      <c r="B226" s="38">
        <v>1.62</v>
      </c>
      <c r="C226" s="76">
        <f t="shared" si="192"/>
        <v>119.90000000000043</v>
      </c>
      <c r="D226" s="125"/>
      <c r="E226" s="113"/>
      <c r="F226" s="89">
        <v>261.119999999998</v>
      </c>
      <c r="G226" s="52">
        <v>2.12</v>
      </c>
      <c r="H226" s="78">
        <f t="shared" si="193"/>
        <v>87.99999999999987</v>
      </c>
      <c r="I226" s="125"/>
      <c r="J226" s="113"/>
      <c r="K226" s="47">
        <v>306.819999999999</v>
      </c>
      <c r="L226" s="38">
        <v>2.82</v>
      </c>
      <c r="M226" s="81">
        <f t="shared" si="194"/>
        <v>49.799999999999926</v>
      </c>
      <c r="O226" s="113"/>
      <c r="P226" s="51">
        <f t="shared" si="172"/>
        <v>293.41999999999797</v>
      </c>
      <c r="Q226" s="52">
        <v>1.42</v>
      </c>
      <c r="R226" s="53">
        <f t="shared" si="195"/>
        <v>80.80000000000004</v>
      </c>
      <c r="T226" s="113"/>
      <c r="U226" s="51">
        <f t="shared" si="173"/>
        <v>232.71999999999798</v>
      </c>
      <c r="V226" s="55">
        <v>2.3</v>
      </c>
      <c r="W226" s="56">
        <f t="shared" si="196"/>
        <v>82.39999999999993</v>
      </c>
      <c r="Z226" s="84">
        <v>233.819999999998</v>
      </c>
      <c r="AA226" s="38">
        <v>1.82</v>
      </c>
      <c r="AB226" s="76">
        <f t="shared" si="197"/>
        <v>105.40000000000009</v>
      </c>
      <c r="AC226" s="126"/>
      <c r="AD226" s="125"/>
      <c r="AE226" s="37">
        <v>217.719999999998</v>
      </c>
      <c r="AF226" s="52">
        <v>2.56</v>
      </c>
      <c r="AG226" s="53">
        <f t="shared" si="198"/>
        <v>56.00000000000016</v>
      </c>
      <c r="AI226" s="113"/>
      <c r="AJ226" s="77">
        <f t="shared" si="174"/>
        <v>230.619999999998</v>
      </c>
      <c r="AK226" s="52">
        <f t="shared" si="175"/>
        <v>1.3200000000000016</v>
      </c>
      <c r="AL226" s="53">
        <f t="shared" si="199"/>
        <v>113.69999999999982</v>
      </c>
      <c r="AO226" s="127"/>
      <c r="AP226" s="125"/>
    </row>
    <row r="227" spans="1:42" ht="21">
      <c r="A227" s="74">
        <v>162.629999999998</v>
      </c>
      <c r="B227" s="75">
        <v>1.63</v>
      </c>
      <c r="C227" s="76">
        <f t="shared" si="192"/>
        <v>120.85000000000043</v>
      </c>
      <c r="D227" s="125"/>
      <c r="E227" s="113"/>
      <c r="F227" s="77">
        <v>261.129999999998</v>
      </c>
      <c r="G227" s="52">
        <v>2.13</v>
      </c>
      <c r="H227" s="78">
        <f t="shared" si="193"/>
        <v>88.49999999999987</v>
      </c>
      <c r="I227" s="125"/>
      <c r="J227" s="113"/>
      <c r="K227" s="80">
        <v>306.829999999999</v>
      </c>
      <c r="L227" s="38">
        <v>2.83</v>
      </c>
      <c r="M227" s="81">
        <f t="shared" si="194"/>
        <v>50.199999999999925</v>
      </c>
      <c r="O227" s="113"/>
      <c r="P227" s="51">
        <f t="shared" si="172"/>
        <v>293.42999999999796</v>
      </c>
      <c r="Q227" s="52">
        <v>1.43</v>
      </c>
      <c r="R227" s="53">
        <f t="shared" si="195"/>
        <v>81.70000000000005</v>
      </c>
      <c r="T227" s="113"/>
      <c r="U227" s="51">
        <f t="shared" si="173"/>
        <v>232.72999999999797</v>
      </c>
      <c r="V227" s="57">
        <v>2.31</v>
      </c>
      <c r="W227" s="56">
        <f t="shared" si="196"/>
        <v>83.09999999999994</v>
      </c>
      <c r="Z227" s="84">
        <v>233.829999999998</v>
      </c>
      <c r="AA227" s="38">
        <v>1.83</v>
      </c>
      <c r="AB227" s="76">
        <f t="shared" si="197"/>
        <v>106.1000000000001</v>
      </c>
      <c r="AC227" s="126"/>
      <c r="AD227" s="125"/>
      <c r="AE227" s="74">
        <v>217.729999999998</v>
      </c>
      <c r="AF227" s="52">
        <v>2.57</v>
      </c>
      <c r="AG227" s="53">
        <f t="shared" si="198"/>
        <v>56.50000000000016</v>
      </c>
      <c r="AI227" s="113"/>
      <c r="AJ227" s="77">
        <f t="shared" si="174"/>
        <v>230.62999999999798</v>
      </c>
      <c r="AK227" s="52">
        <f t="shared" si="175"/>
        <v>1.3300000000000016</v>
      </c>
      <c r="AL227" s="53">
        <f t="shared" si="199"/>
        <v>114.54999999999981</v>
      </c>
      <c r="AO227" s="129"/>
      <c r="AP227" s="125"/>
    </row>
    <row r="228" spans="1:42" ht="21">
      <c r="A228" s="37">
        <v>162.639999999998</v>
      </c>
      <c r="B228" s="38">
        <v>1.64</v>
      </c>
      <c r="C228" s="76">
        <f t="shared" si="192"/>
        <v>121.80000000000044</v>
      </c>
      <c r="D228" s="125"/>
      <c r="E228" s="113"/>
      <c r="F228" s="89">
        <v>261.139999999998</v>
      </c>
      <c r="G228" s="52">
        <v>2.14</v>
      </c>
      <c r="H228" s="78">
        <f t="shared" si="193"/>
        <v>88.99999999999987</v>
      </c>
      <c r="I228" s="125"/>
      <c r="J228" s="113"/>
      <c r="K228" s="47">
        <v>306.839999999999</v>
      </c>
      <c r="L228" s="38">
        <v>2.84</v>
      </c>
      <c r="M228" s="81">
        <f t="shared" si="194"/>
        <v>50.59999999999992</v>
      </c>
      <c r="O228" s="113"/>
      <c r="P228" s="51">
        <f t="shared" si="172"/>
        <v>293.43999999999795</v>
      </c>
      <c r="Q228" s="52">
        <v>1.44</v>
      </c>
      <c r="R228" s="53">
        <f t="shared" si="195"/>
        <v>82.60000000000005</v>
      </c>
      <c r="T228" s="113"/>
      <c r="U228" s="51">
        <f t="shared" si="173"/>
        <v>232.73999999999796</v>
      </c>
      <c r="V228" s="55">
        <v>2.32</v>
      </c>
      <c r="W228" s="56">
        <f t="shared" si="196"/>
        <v>83.79999999999994</v>
      </c>
      <c r="Z228" s="84">
        <v>233.839999999998</v>
      </c>
      <c r="AA228" s="38">
        <v>1.84</v>
      </c>
      <c r="AB228" s="76">
        <f t="shared" si="197"/>
        <v>106.8000000000001</v>
      </c>
      <c r="AC228" s="126"/>
      <c r="AD228" s="125"/>
      <c r="AE228" s="37">
        <v>217.739999999998</v>
      </c>
      <c r="AF228" s="52">
        <v>2.58</v>
      </c>
      <c r="AG228" s="53">
        <f t="shared" si="198"/>
        <v>57.00000000000016</v>
      </c>
      <c r="AI228" s="113"/>
      <c r="AJ228" s="77">
        <f t="shared" si="174"/>
        <v>230.63999999999797</v>
      </c>
      <c r="AK228" s="52">
        <f t="shared" si="175"/>
        <v>1.3400000000000016</v>
      </c>
      <c r="AL228" s="53">
        <f t="shared" si="199"/>
        <v>115.3999999999998</v>
      </c>
      <c r="AO228" s="127"/>
      <c r="AP228" s="125"/>
    </row>
    <row r="229" spans="1:42" ht="21">
      <c r="A229" s="74">
        <v>162.649999999998</v>
      </c>
      <c r="B229" s="75">
        <v>1.65</v>
      </c>
      <c r="C229" s="76">
        <f t="shared" si="192"/>
        <v>122.75000000000044</v>
      </c>
      <c r="D229" s="125"/>
      <c r="E229" s="113"/>
      <c r="F229" s="77">
        <v>261.149999999998</v>
      </c>
      <c r="G229" s="52">
        <v>2.15</v>
      </c>
      <c r="H229" s="78">
        <f t="shared" si="193"/>
        <v>89.49999999999987</v>
      </c>
      <c r="I229" s="125"/>
      <c r="J229" s="113"/>
      <c r="K229" s="80">
        <v>306.849999999999</v>
      </c>
      <c r="L229" s="38">
        <v>2.85</v>
      </c>
      <c r="M229" s="81">
        <f t="shared" si="194"/>
        <v>50.99999999999992</v>
      </c>
      <c r="O229" s="113"/>
      <c r="P229" s="51">
        <f t="shared" si="172"/>
        <v>293.44999999999794</v>
      </c>
      <c r="Q229" s="52">
        <v>1.45</v>
      </c>
      <c r="R229" s="53">
        <f t="shared" si="195"/>
        <v>83.50000000000006</v>
      </c>
      <c r="T229" s="113"/>
      <c r="U229" s="51">
        <f t="shared" si="173"/>
        <v>232.74999999999795</v>
      </c>
      <c r="V229" s="57">
        <v>2.33</v>
      </c>
      <c r="W229" s="56">
        <f t="shared" si="196"/>
        <v>84.49999999999994</v>
      </c>
      <c r="Z229" s="84">
        <v>233.849999999998</v>
      </c>
      <c r="AA229" s="38">
        <v>1.85</v>
      </c>
      <c r="AB229" s="76">
        <f t="shared" si="197"/>
        <v>107.5000000000001</v>
      </c>
      <c r="AC229" s="126"/>
      <c r="AD229" s="125"/>
      <c r="AE229" s="74">
        <v>217.749999999998</v>
      </c>
      <c r="AF229" s="52">
        <v>2.59</v>
      </c>
      <c r="AG229" s="53">
        <f t="shared" si="198"/>
        <v>57.50000000000016</v>
      </c>
      <c r="AI229" s="113"/>
      <c r="AJ229" s="77">
        <f t="shared" si="174"/>
        <v>230.64999999999796</v>
      </c>
      <c r="AK229" s="52">
        <f t="shared" si="175"/>
        <v>1.3500000000000016</v>
      </c>
      <c r="AL229" s="53">
        <f t="shared" si="199"/>
        <v>116.2499999999998</v>
      </c>
      <c r="AO229" s="129"/>
      <c r="AP229" s="125"/>
    </row>
    <row r="230" spans="1:42" ht="21">
      <c r="A230" s="37">
        <v>162.659999999998</v>
      </c>
      <c r="B230" s="38">
        <v>1.66</v>
      </c>
      <c r="C230" s="76">
        <f t="shared" si="192"/>
        <v>123.70000000000044</v>
      </c>
      <c r="D230" s="125"/>
      <c r="E230" s="113"/>
      <c r="F230" s="89">
        <v>261.159999999998</v>
      </c>
      <c r="G230" s="52">
        <v>2.16</v>
      </c>
      <c r="H230" s="78">
        <f t="shared" si="193"/>
        <v>89.99999999999987</v>
      </c>
      <c r="I230" s="125"/>
      <c r="J230" s="113"/>
      <c r="K230" s="47">
        <v>306.859999999999</v>
      </c>
      <c r="L230" s="38">
        <v>2.86</v>
      </c>
      <c r="M230" s="81">
        <f t="shared" si="194"/>
        <v>51.39999999999992</v>
      </c>
      <c r="O230" s="113"/>
      <c r="P230" s="51">
        <f t="shared" si="172"/>
        <v>293.45999999999793</v>
      </c>
      <c r="Q230" s="52">
        <v>1.46</v>
      </c>
      <c r="R230" s="53">
        <f t="shared" si="195"/>
        <v>84.40000000000006</v>
      </c>
      <c r="T230" s="113"/>
      <c r="U230" s="51">
        <f t="shared" si="173"/>
        <v>232.75999999999794</v>
      </c>
      <c r="V230" s="55">
        <v>2.34</v>
      </c>
      <c r="W230" s="56">
        <f t="shared" si="196"/>
        <v>85.19999999999995</v>
      </c>
      <c r="Z230" s="84">
        <v>233.859999999998</v>
      </c>
      <c r="AA230" s="38">
        <v>1.86</v>
      </c>
      <c r="AB230" s="76">
        <f t="shared" si="197"/>
        <v>108.2000000000001</v>
      </c>
      <c r="AC230" s="130"/>
      <c r="AD230" s="125"/>
      <c r="AE230" s="37">
        <v>217.759999999998</v>
      </c>
      <c r="AF230" s="52">
        <v>2.6</v>
      </c>
      <c r="AG230" s="53">
        <f t="shared" si="198"/>
        <v>58.00000000000016</v>
      </c>
      <c r="AI230" s="113"/>
      <c r="AJ230" s="77">
        <f t="shared" si="174"/>
        <v>230.65999999999795</v>
      </c>
      <c r="AK230" s="52">
        <f t="shared" si="175"/>
        <v>1.3600000000000017</v>
      </c>
      <c r="AL230" s="53">
        <f t="shared" si="199"/>
        <v>117.0999999999998</v>
      </c>
      <c r="AO230" s="127"/>
      <c r="AP230" s="125"/>
    </row>
    <row r="231" spans="1:42" ht="21">
      <c r="A231" s="74">
        <v>162.669999999998</v>
      </c>
      <c r="B231" s="75">
        <v>1.67</v>
      </c>
      <c r="C231" s="76">
        <f t="shared" si="192"/>
        <v>124.65000000000045</v>
      </c>
      <c r="D231" s="125"/>
      <c r="E231" s="113"/>
      <c r="F231" s="77">
        <v>261.169999999998</v>
      </c>
      <c r="G231" s="52">
        <v>2.17</v>
      </c>
      <c r="H231" s="78">
        <f t="shared" si="193"/>
        <v>90.49999999999987</v>
      </c>
      <c r="I231" s="125"/>
      <c r="J231" s="113"/>
      <c r="K231" s="80">
        <v>306.869999999999</v>
      </c>
      <c r="L231" s="38">
        <v>2.87</v>
      </c>
      <c r="M231" s="81">
        <f t="shared" si="194"/>
        <v>51.79999999999992</v>
      </c>
      <c r="O231" s="113"/>
      <c r="P231" s="51">
        <f t="shared" si="172"/>
        <v>293.4699999999979</v>
      </c>
      <c r="Q231" s="52">
        <v>1.47</v>
      </c>
      <c r="R231" s="53">
        <f t="shared" si="195"/>
        <v>85.30000000000007</v>
      </c>
      <c r="T231" s="113"/>
      <c r="U231" s="51">
        <f t="shared" si="173"/>
        <v>232.76999999999794</v>
      </c>
      <c r="V231" s="57">
        <v>2.35</v>
      </c>
      <c r="W231" s="56">
        <f t="shared" si="196"/>
        <v>85.89999999999995</v>
      </c>
      <c r="Z231" s="84">
        <v>233.869999999998</v>
      </c>
      <c r="AA231" s="38">
        <v>1.87</v>
      </c>
      <c r="AB231" s="76">
        <f t="shared" si="197"/>
        <v>108.9000000000001</v>
      </c>
      <c r="AC231" s="131"/>
      <c r="AD231" s="125"/>
      <c r="AE231" s="74">
        <v>217.769999999998</v>
      </c>
      <c r="AF231" s="52">
        <v>2.61</v>
      </c>
      <c r="AG231" s="53">
        <f t="shared" si="198"/>
        <v>58.50000000000016</v>
      </c>
      <c r="AI231" s="113"/>
      <c r="AJ231" s="77">
        <f t="shared" si="174"/>
        <v>230.66999999999794</v>
      </c>
      <c r="AK231" s="52">
        <f t="shared" si="175"/>
        <v>1.3700000000000017</v>
      </c>
      <c r="AL231" s="53">
        <f t="shared" si="199"/>
        <v>117.94999999999979</v>
      </c>
      <c r="AO231" s="129"/>
      <c r="AP231" s="125"/>
    </row>
    <row r="232" spans="1:42" ht="21">
      <c r="A232" s="37">
        <v>162.679999999998</v>
      </c>
      <c r="B232" s="38">
        <v>1.68</v>
      </c>
      <c r="C232" s="76">
        <f t="shared" si="192"/>
        <v>125.60000000000045</v>
      </c>
      <c r="D232" s="125"/>
      <c r="E232" s="113"/>
      <c r="F232" s="89">
        <v>261.179999999998</v>
      </c>
      <c r="G232" s="52">
        <v>2.18</v>
      </c>
      <c r="H232" s="78">
        <f t="shared" si="193"/>
        <v>90.99999999999987</v>
      </c>
      <c r="I232" s="125"/>
      <c r="J232" s="113"/>
      <c r="K232" s="47">
        <v>306.879999999999</v>
      </c>
      <c r="L232" s="38">
        <v>2.88</v>
      </c>
      <c r="M232" s="81">
        <f t="shared" si="194"/>
        <v>52.19999999999992</v>
      </c>
      <c r="O232" s="113"/>
      <c r="P232" s="51">
        <f t="shared" si="172"/>
        <v>293.4799999999979</v>
      </c>
      <c r="Q232" s="52">
        <v>1.48</v>
      </c>
      <c r="R232" s="53">
        <f t="shared" si="195"/>
        <v>86.20000000000007</v>
      </c>
      <c r="T232" s="113"/>
      <c r="U232" s="51">
        <f t="shared" si="173"/>
        <v>232.77999999999793</v>
      </c>
      <c r="V232" s="55">
        <v>2.36</v>
      </c>
      <c r="W232" s="56">
        <f t="shared" si="196"/>
        <v>86.59999999999995</v>
      </c>
      <c r="Z232" s="84">
        <v>233.879999999998</v>
      </c>
      <c r="AA232" s="38">
        <v>1.88</v>
      </c>
      <c r="AB232" s="76">
        <f t="shared" si="197"/>
        <v>109.60000000000011</v>
      </c>
      <c r="AC232" s="131"/>
      <c r="AD232" s="125"/>
      <c r="AE232" s="37">
        <v>217.779999999998</v>
      </c>
      <c r="AF232" s="52">
        <v>2.62</v>
      </c>
      <c r="AG232" s="53">
        <f t="shared" si="198"/>
        <v>59.00000000000016</v>
      </c>
      <c r="AI232" s="113"/>
      <c r="AJ232" s="77">
        <f t="shared" si="174"/>
        <v>230.67999999999793</v>
      </c>
      <c r="AK232" s="52">
        <f t="shared" si="175"/>
        <v>1.3800000000000017</v>
      </c>
      <c r="AL232" s="53">
        <f t="shared" si="199"/>
        <v>118.79999999999978</v>
      </c>
      <c r="AO232" s="127"/>
      <c r="AP232" s="125"/>
    </row>
    <row r="233" spans="1:42" ht="21">
      <c r="A233" s="74">
        <v>162.689999999998</v>
      </c>
      <c r="B233" s="75">
        <v>1.69</v>
      </c>
      <c r="C233" s="76">
        <f t="shared" si="192"/>
        <v>126.55000000000045</v>
      </c>
      <c r="D233" s="125"/>
      <c r="E233" s="113"/>
      <c r="F233" s="77">
        <v>261.189999999998</v>
      </c>
      <c r="G233" s="52">
        <v>2.19</v>
      </c>
      <c r="H233" s="78">
        <f t="shared" si="193"/>
        <v>91.49999999999987</v>
      </c>
      <c r="I233" s="125"/>
      <c r="J233" s="113"/>
      <c r="K233" s="80">
        <v>306.889999999999</v>
      </c>
      <c r="L233" s="38">
        <v>2.89</v>
      </c>
      <c r="M233" s="81">
        <f t="shared" si="194"/>
        <v>52.599999999999916</v>
      </c>
      <c r="O233" s="113"/>
      <c r="P233" s="51">
        <f t="shared" si="172"/>
        <v>293.4899999999979</v>
      </c>
      <c r="Q233" s="52">
        <v>1.49</v>
      </c>
      <c r="R233" s="53">
        <f t="shared" si="195"/>
        <v>87.10000000000008</v>
      </c>
      <c r="T233" s="113"/>
      <c r="U233" s="51">
        <f t="shared" si="173"/>
        <v>232.78999999999792</v>
      </c>
      <c r="V233" s="57">
        <v>2.37</v>
      </c>
      <c r="W233" s="56">
        <f t="shared" si="196"/>
        <v>87.29999999999995</v>
      </c>
      <c r="Z233" s="84">
        <v>233.889999999998</v>
      </c>
      <c r="AA233" s="38">
        <v>1.89</v>
      </c>
      <c r="AB233" s="76">
        <f t="shared" si="197"/>
        <v>110.30000000000011</v>
      </c>
      <c r="AC233" s="131"/>
      <c r="AD233" s="125"/>
      <c r="AE233" s="74">
        <v>217.789999999998</v>
      </c>
      <c r="AF233" s="52">
        <v>2.63</v>
      </c>
      <c r="AG233" s="53">
        <f t="shared" si="198"/>
        <v>59.50000000000016</v>
      </c>
      <c r="AI233" s="113"/>
      <c r="AJ233" s="77">
        <f t="shared" si="174"/>
        <v>230.68999999999792</v>
      </c>
      <c r="AK233" s="52">
        <f t="shared" si="175"/>
        <v>1.3900000000000017</v>
      </c>
      <c r="AL233" s="53">
        <f t="shared" si="199"/>
        <v>119.64999999999978</v>
      </c>
      <c r="AO233" s="129"/>
      <c r="AP233" s="125"/>
    </row>
    <row r="234" spans="1:42" ht="21">
      <c r="A234" s="37">
        <v>162.699999999998</v>
      </c>
      <c r="B234" s="38">
        <v>1.7</v>
      </c>
      <c r="C234" s="76">
        <f t="shared" si="192"/>
        <v>127.50000000000045</v>
      </c>
      <c r="D234" s="125"/>
      <c r="E234" s="113"/>
      <c r="F234" s="89">
        <v>261.199999999998</v>
      </c>
      <c r="G234" s="52">
        <v>2.2</v>
      </c>
      <c r="H234" s="78">
        <f t="shared" si="193"/>
        <v>91.99999999999987</v>
      </c>
      <c r="I234" s="125"/>
      <c r="J234" s="113"/>
      <c r="K234" s="47">
        <v>306.899999999999</v>
      </c>
      <c r="L234" s="38">
        <v>2.9</v>
      </c>
      <c r="M234" s="81">
        <f t="shared" si="194"/>
        <v>52.999999999999915</v>
      </c>
      <c r="O234" s="113"/>
      <c r="P234" s="51">
        <f t="shared" si="172"/>
        <v>293.4999999999979</v>
      </c>
      <c r="Q234" s="52">
        <v>1.5</v>
      </c>
      <c r="R234" s="53">
        <f t="shared" si="195"/>
        <v>88.00000000000009</v>
      </c>
      <c r="T234" s="113"/>
      <c r="U234" s="51">
        <f t="shared" si="173"/>
        <v>232.7999999999979</v>
      </c>
      <c r="V234" s="55">
        <v>2.38</v>
      </c>
      <c r="W234" s="56">
        <f t="shared" si="196"/>
        <v>87.99999999999996</v>
      </c>
      <c r="Z234" s="84">
        <v>233.899999999998</v>
      </c>
      <c r="AA234" s="38">
        <v>1.9</v>
      </c>
      <c r="AB234" s="76">
        <f t="shared" si="197"/>
        <v>111.00000000000011</v>
      </c>
      <c r="AC234" s="131"/>
      <c r="AD234" s="125"/>
      <c r="AE234" s="37">
        <v>217.799999999998</v>
      </c>
      <c r="AF234" s="52">
        <v>2.64</v>
      </c>
      <c r="AG234" s="53">
        <f t="shared" si="198"/>
        <v>60.00000000000016</v>
      </c>
      <c r="AI234" s="113"/>
      <c r="AJ234" s="77">
        <f t="shared" si="174"/>
        <v>230.6999999999979</v>
      </c>
      <c r="AK234" s="52">
        <f t="shared" si="175"/>
        <v>1.4000000000000017</v>
      </c>
      <c r="AL234" s="53">
        <f t="shared" si="199"/>
        <v>120.49999999999977</v>
      </c>
      <c r="AO234" s="127"/>
      <c r="AP234" s="125"/>
    </row>
    <row r="235" spans="1:42" ht="21">
      <c r="A235" s="74">
        <v>162.709999999998</v>
      </c>
      <c r="B235" s="75">
        <v>1.71</v>
      </c>
      <c r="C235" s="76">
        <f aca="true" t="shared" si="200" ref="C235:C244">C234+$E$27/10</f>
        <v>128.45000000000044</v>
      </c>
      <c r="D235" s="125"/>
      <c r="E235" s="113"/>
      <c r="F235" s="77">
        <v>261.209999999998</v>
      </c>
      <c r="G235" s="52">
        <v>2.21</v>
      </c>
      <c r="H235" s="78">
        <f aca="true" t="shared" si="201" ref="H235:H244">H234+$J$27/10</f>
        <v>92.49999999999987</v>
      </c>
      <c r="I235" s="125"/>
      <c r="J235" s="113"/>
      <c r="K235" s="80">
        <v>306.909999999999</v>
      </c>
      <c r="L235" s="38">
        <v>2.91</v>
      </c>
      <c r="M235" s="81">
        <f aca="true" t="shared" si="202" ref="M235:M244">M234+$O$27/10</f>
        <v>53.39999999999991</v>
      </c>
      <c r="O235" s="113"/>
      <c r="P235" s="51">
        <f t="shared" si="172"/>
        <v>293.5099999999979</v>
      </c>
      <c r="Q235" s="52">
        <v>1.51</v>
      </c>
      <c r="R235" s="53">
        <f aca="true" t="shared" si="203" ref="R235:R244">R234+$T$27/10</f>
        <v>89.00000000000009</v>
      </c>
      <c r="T235" s="113"/>
      <c r="U235" s="51">
        <f t="shared" si="173"/>
        <v>232.8099999999979</v>
      </c>
      <c r="V235" s="57">
        <v>2.39</v>
      </c>
      <c r="W235" s="56">
        <f aca="true" t="shared" si="204" ref="W235:W244">W234+$Y$27/10</f>
        <v>88.69999999999996</v>
      </c>
      <c r="Z235" s="84">
        <v>233.909999999998</v>
      </c>
      <c r="AA235" s="38">
        <v>1.91</v>
      </c>
      <c r="AB235" s="76">
        <f aca="true" t="shared" si="205" ref="AB235:AB244">AB234+$AD$27/10</f>
        <v>111.70000000000012</v>
      </c>
      <c r="AC235" s="131"/>
      <c r="AD235" s="125"/>
      <c r="AE235" s="74">
        <v>217.809999999998</v>
      </c>
      <c r="AF235" s="52">
        <v>2.65</v>
      </c>
      <c r="AG235" s="53">
        <f aca="true" t="shared" si="206" ref="AG235:AG244">AG234+$AI$27/10</f>
        <v>60.55000000000016</v>
      </c>
      <c r="AI235" s="113"/>
      <c r="AJ235" s="77">
        <f t="shared" si="174"/>
        <v>230.7099999999979</v>
      </c>
      <c r="AK235" s="52">
        <f t="shared" si="175"/>
        <v>1.4100000000000017</v>
      </c>
      <c r="AL235" s="53">
        <f aca="true" t="shared" si="207" ref="AL235:AL244">AL234+$AN$27/10</f>
        <v>121.34999999999977</v>
      </c>
      <c r="AO235" s="129"/>
      <c r="AP235" s="125"/>
    </row>
    <row r="236" spans="1:42" ht="21">
      <c r="A236" s="37">
        <v>162.719999999998</v>
      </c>
      <c r="B236" s="38">
        <v>1.72</v>
      </c>
      <c r="C236" s="76">
        <f t="shared" si="200"/>
        <v>129.40000000000043</v>
      </c>
      <c r="D236" s="125"/>
      <c r="E236" s="113"/>
      <c r="F236" s="89">
        <v>261.219999999998</v>
      </c>
      <c r="G236" s="52">
        <v>2.22</v>
      </c>
      <c r="H236" s="78">
        <f t="shared" si="201"/>
        <v>92.99999999999987</v>
      </c>
      <c r="I236" s="125"/>
      <c r="J236" s="113"/>
      <c r="K236" s="47">
        <v>306.919999999999</v>
      </c>
      <c r="L236" s="38">
        <v>2.92</v>
      </c>
      <c r="M236" s="81">
        <f t="shared" si="202"/>
        <v>53.79999999999991</v>
      </c>
      <c r="O236" s="113"/>
      <c r="P236" s="51">
        <f t="shared" si="172"/>
        <v>293.5199999999979</v>
      </c>
      <c r="Q236" s="52">
        <v>1.52</v>
      </c>
      <c r="R236" s="53">
        <f t="shared" si="203"/>
        <v>90.00000000000009</v>
      </c>
      <c r="T236" s="113"/>
      <c r="U236" s="51">
        <f t="shared" si="173"/>
        <v>232.8199999999979</v>
      </c>
      <c r="V236" s="55">
        <v>2.4</v>
      </c>
      <c r="W236" s="56">
        <f t="shared" si="204"/>
        <v>89.39999999999996</v>
      </c>
      <c r="Z236" s="84">
        <v>233.919999999998</v>
      </c>
      <c r="AA236" s="38">
        <v>1.92</v>
      </c>
      <c r="AB236" s="76">
        <f t="shared" si="205"/>
        <v>112.40000000000012</v>
      </c>
      <c r="AC236" s="131"/>
      <c r="AD236" s="125"/>
      <c r="AE236" s="37">
        <v>217.819999999998</v>
      </c>
      <c r="AF236" s="52">
        <v>2.66</v>
      </c>
      <c r="AG236" s="53">
        <f t="shared" si="206"/>
        <v>61.10000000000016</v>
      </c>
      <c r="AI236" s="113"/>
      <c r="AJ236" s="77">
        <f t="shared" si="174"/>
        <v>230.7199999999979</v>
      </c>
      <c r="AK236" s="52">
        <f t="shared" si="175"/>
        <v>1.4200000000000017</v>
      </c>
      <c r="AL236" s="53">
        <f t="shared" si="207"/>
        <v>122.19999999999976</v>
      </c>
      <c r="AO236" s="127"/>
      <c r="AP236" s="125"/>
    </row>
    <row r="237" spans="1:42" ht="21">
      <c r="A237" s="74">
        <v>162.729999999998</v>
      </c>
      <c r="B237" s="75">
        <v>1.73</v>
      </c>
      <c r="C237" s="76">
        <f t="shared" si="200"/>
        <v>130.35000000000042</v>
      </c>
      <c r="D237" s="125"/>
      <c r="E237" s="113"/>
      <c r="F237" s="77">
        <v>261.229999999998</v>
      </c>
      <c r="G237" s="52">
        <v>2.23</v>
      </c>
      <c r="H237" s="78">
        <f t="shared" si="201"/>
        <v>93.49999999999987</v>
      </c>
      <c r="I237" s="125"/>
      <c r="J237" s="113"/>
      <c r="K237" s="80">
        <v>306.929999999999</v>
      </c>
      <c r="L237" s="38">
        <v>2.93</v>
      </c>
      <c r="M237" s="81">
        <f t="shared" si="202"/>
        <v>54.19999999999991</v>
      </c>
      <c r="O237" s="113"/>
      <c r="P237" s="51">
        <f t="shared" si="172"/>
        <v>293.52999999999787</v>
      </c>
      <c r="Q237" s="52">
        <v>1.53</v>
      </c>
      <c r="R237" s="53">
        <f t="shared" si="203"/>
        <v>91.00000000000009</v>
      </c>
      <c r="T237" s="113"/>
      <c r="U237" s="51">
        <f t="shared" si="173"/>
        <v>232.82999999999788</v>
      </c>
      <c r="V237" s="57">
        <v>2.41</v>
      </c>
      <c r="W237" s="56">
        <f t="shared" si="204"/>
        <v>90.09999999999997</v>
      </c>
      <c r="Z237" s="84">
        <v>233.929999999998</v>
      </c>
      <c r="AA237" s="38">
        <v>1.93</v>
      </c>
      <c r="AB237" s="76">
        <f t="shared" si="205"/>
        <v>113.10000000000012</v>
      </c>
      <c r="AC237" s="131"/>
      <c r="AD237" s="125"/>
      <c r="AE237" s="74">
        <v>217.829999999998</v>
      </c>
      <c r="AF237" s="52">
        <v>2.67</v>
      </c>
      <c r="AG237" s="53">
        <f t="shared" si="206"/>
        <v>61.650000000000155</v>
      </c>
      <c r="AI237" s="113"/>
      <c r="AJ237" s="77">
        <f t="shared" si="174"/>
        <v>230.7299999999979</v>
      </c>
      <c r="AK237" s="52">
        <f t="shared" si="175"/>
        <v>1.4300000000000017</v>
      </c>
      <c r="AL237" s="53">
        <f t="shared" si="207"/>
        <v>123.04999999999976</v>
      </c>
      <c r="AO237" s="129"/>
      <c r="AP237" s="125"/>
    </row>
    <row r="238" spans="1:42" ht="21">
      <c r="A238" s="37">
        <v>162.739999999998</v>
      </c>
      <c r="B238" s="38">
        <v>1.74</v>
      </c>
      <c r="C238" s="76">
        <f t="shared" si="200"/>
        <v>131.3000000000004</v>
      </c>
      <c r="D238" s="125"/>
      <c r="E238" s="113"/>
      <c r="F238" s="89">
        <v>261.239999999998</v>
      </c>
      <c r="G238" s="52">
        <v>2.24</v>
      </c>
      <c r="H238" s="78">
        <f t="shared" si="201"/>
        <v>93.99999999999987</v>
      </c>
      <c r="I238" s="125"/>
      <c r="J238" s="113"/>
      <c r="K238" s="47">
        <v>306.939999999999</v>
      </c>
      <c r="L238" s="38">
        <v>2.94</v>
      </c>
      <c r="M238" s="81">
        <f t="shared" si="202"/>
        <v>54.59999999999991</v>
      </c>
      <c r="O238" s="113"/>
      <c r="P238" s="51">
        <f t="shared" si="172"/>
        <v>293.53999999999786</v>
      </c>
      <c r="Q238" s="52">
        <v>1.54</v>
      </c>
      <c r="R238" s="53">
        <f t="shared" si="203"/>
        <v>92.00000000000009</v>
      </c>
      <c r="T238" s="113"/>
      <c r="U238" s="51">
        <f t="shared" si="173"/>
        <v>232.83999999999787</v>
      </c>
      <c r="V238" s="55">
        <v>2.42</v>
      </c>
      <c r="W238" s="56">
        <f t="shared" si="204"/>
        <v>90.79999999999997</v>
      </c>
      <c r="Z238" s="84">
        <v>233.939999999998</v>
      </c>
      <c r="AA238" s="38">
        <v>1.94</v>
      </c>
      <c r="AB238" s="76">
        <f t="shared" si="205"/>
        <v>113.80000000000013</v>
      </c>
      <c r="AC238" s="131"/>
      <c r="AD238" s="125"/>
      <c r="AE238" s="37">
        <v>217.839999999998</v>
      </c>
      <c r="AF238" s="52">
        <v>2.68</v>
      </c>
      <c r="AG238" s="53">
        <f t="shared" si="206"/>
        <v>62.20000000000015</v>
      </c>
      <c r="AI238" s="113"/>
      <c r="AJ238" s="77">
        <f t="shared" si="174"/>
        <v>230.73999999999788</v>
      </c>
      <c r="AK238" s="52">
        <f t="shared" si="175"/>
        <v>1.4400000000000017</v>
      </c>
      <c r="AL238" s="53">
        <f t="shared" si="207"/>
        <v>123.89999999999975</v>
      </c>
      <c r="AO238" s="127"/>
      <c r="AP238" s="125"/>
    </row>
    <row r="239" spans="1:42" ht="21">
      <c r="A239" s="74">
        <v>162.749999999998</v>
      </c>
      <c r="B239" s="75">
        <v>1.75</v>
      </c>
      <c r="C239" s="76">
        <f t="shared" si="200"/>
        <v>132.2500000000004</v>
      </c>
      <c r="D239" s="125"/>
      <c r="E239" s="113"/>
      <c r="F239" s="77">
        <v>261.249999999998</v>
      </c>
      <c r="G239" s="52">
        <v>2.25</v>
      </c>
      <c r="H239" s="78">
        <f t="shared" si="201"/>
        <v>94.49999999999987</v>
      </c>
      <c r="I239" s="125"/>
      <c r="J239" s="113"/>
      <c r="K239" s="80">
        <v>306.949999999999</v>
      </c>
      <c r="L239" s="38">
        <v>2.95</v>
      </c>
      <c r="M239" s="81">
        <f t="shared" si="202"/>
        <v>54.99999999999991</v>
      </c>
      <c r="O239" s="113"/>
      <c r="P239" s="51">
        <f t="shared" si="172"/>
        <v>293.54999999999785</v>
      </c>
      <c r="Q239" s="52">
        <v>1.55</v>
      </c>
      <c r="R239" s="53">
        <f t="shared" si="203"/>
        <v>93.00000000000009</v>
      </c>
      <c r="T239" s="113"/>
      <c r="U239" s="51">
        <f t="shared" si="173"/>
        <v>232.84999999999786</v>
      </c>
      <c r="V239" s="57">
        <v>2.43</v>
      </c>
      <c r="W239" s="56">
        <f t="shared" si="204"/>
        <v>91.49999999999997</v>
      </c>
      <c r="Z239" s="84">
        <v>233.949999999998</v>
      </c>
      <c r="AA239" s="38">
        <v>1.95</v>
      </c>
      <c r="AB239" s="76">
        <f t="shared" si="205"/>
        <v>114.50000000000013</v>
      </c>
      <c r="AC239" s="131"/>
      <c r="AD239" s="125"/>
      <c r="AE239" s="74">
        <v>217.849999999998</v>
      </c>
      <c r="AF239" s="52">
        <v>2.69</v>
      </c>
      <c r="AG239" s="53">
        <f t="shared" si="206"/>
        <v>62.75000000000015</v>
      </c>
      <c r="AI239" s="113"/>
      <c r="AJ239" s="77">
        <f t="shared" si="174"/>
        <v>230.74999999999787</v>
      </c>
      <c r="AK239" s="52">
        <f t="shared" si="175"/>
        <v>1.4500000000000017</v>
      </c>
      <c r="AL239" s="53">
        <f t="shared" si="207"/>
        <v>124.74999999999974</v>
      </c>
      <c r="AO239" s="129"/>
      <c r="AP239" s="125"/>
    </row>
    <row r="240" spans="1:42" ht="21">
      <c r="A240" s="37">
        <v>162.759999999998</v>
      </c>
      <c r="B240" s="38">
        <v>1.76</v>
      </c>
      <c r="C240" s="76">
        <f t="shared" si="200"/>
        <v>133.2000000000004</v>
      </c>
      <c r="D240" s="125"/>
      <c r="E240" s="113"/>
      <c r="F240" s="89">
        <v>261.259999999998</v>
      </c>
      <c r="G240" s="52">
        <v>2.26</v>
      </c>
      <c r="H240" s="78">
        <f t="shared" si="201"/>
        <v>94.99999999999987</v>
      </c>
      <c r="I240" s="125"/>
      <c r="J240" s="113"/>
      <c r="K240" s="47">
        <v>306.959999999999</v>
      </c>
      <c r="L240" s="38">
        <v>2.96</v>
      </c>
      <c r="M240" s="81">
        <f t="shared" si="202"/>
        <v>55.399999999999906</v>
      </c>
      <c r="O240" s="113"/>
      <c r="P240" s="51">
        <f t="shared" si="172"/>
        <v>293.55999999999784</v>
      </c>
      <c r="Q240" s="52">
        <v>1.56</v>
      </c>
      <c r="R240" s="53">
        <f t="shared" si="203"/>
        <v>94.00000000000009</v>
      </c>
      <c r="T240" s="113"/>
      <c r="U240" s="51">
        <f t="shared" si="173"/>
        <v>232.85999999999785</v>
      </c>
      <c r="V240" s="55">
        <v>2.44</v>
      </c>
      <c r="W240" s="56">
        <f t="shared" si="204"/>
        <v>92.19999999999997</v>
      </c>
      <c r="Z240" s="84">
        <v>233.959999999998</v>
      </c>
      <c r="AA240" s="38">
        <v>1.96</v>
      </c>
      <c r="AB240" s="76">
        <f t="shared" si="205"/>
        <v>115.20000000000013</v>
      </c>
      <c r="AC240" s="131"/>
      <c r="AD240" s="125"/>
      <c r="AE240" s="37">
        <v>217.859999999998</v>
      </c>
      <c r="AF240" s="52">
        <v>2.7</v>
      </c>
      <c r="AG240" s="53">
        <f t="shared" si="206"/>
        <v>63.300000000000146</v>
      </c>
      <c r="AI240" s="113"/>
      <c r="AJ240" s="77">
        <f t="shared" si="174"/>
        <v>230.75999999999786</v>
      </c>
      <c r="AK240" s="52">
        <f t="shared" si="175"/>
        <v>1.4600000000000017</v>
      </c>
      <c r="AL240" s="53">
        <f t="shared" si="207"/>
        <v>125.59999999999974</v>
      </c>
      <c r="AO240" s="127"/>
      <c r="AP240" s="125"/>
    </row>
    <row r="241" spans="1:42" ht="21">
      <c r="A241" s="74">
        <v>162.769999999998</v>
      </c>
      <c r="B241" s="75">
        <v>1.77</v>
      </c>
      <c r="C241" s="76">
        <f t="shared" si="200"/>
        <v>134.15000000000038</v>
      </c>
      <c r="D241" s="125"/>
      <c r="E241" s="113"/>
      <c r="F241" s="77">
        <v>261.269999999998</v>
      </c>
      <c r="G241" s="52">
        <v>2.27</v>
      </c>
      <c r="H241" s="78">
        <f t="shared" si="201"/>
        <v>95.49999999999987</v>
      </c>
      <c r="I241" s="125"/>
      <c r="J241" s="113"/>
      <c r="K241" s="80">
        <v>306.969999999999</v>
      </c>
      <c r="L241" s="38">
        <v>2.97</v>
      </c>
      <c r="M241" s="81">
        <f t="shared" si="202"/>
        <v>55.799999999999905</v>
      </c>
      <c r="O241" s="113"/>
      <c r="P241" s="51">
        <f t="shared" si="172"/>
        <v>293.56999999999783</v>
      </c>
      <c r="Q241" s="52">
        <v>1.57</v>
      </c>
      <c r="R241" s="53">
        <f t="shared" si="203"/>
        <v>95.00000000000009</v>
      </c>
      <c r="T241" s="113"/>
      <c r="U241" s="51">
        <f t="shared" si="173"/>
        <v>232.86999999999784</v>
      </c>
      <c r="V241" s="57">
        <v>2.45</v>
      </c>
      <c r="W241" s="56">
        <f t="shared" si="204"/>
        <v>92.89999999999998</v>
      </c>
      <c r="Z241" s="84">
        <v>233.969999999998</v>
      </c>
      <c r="AA241" s="38">
        <v>1.97</v>
      </c>
      <c r="AB241" s="76">
        <f t="shared" si="205"/>
        <v>115.90000000000013</v>
      </c>
      <c r="AC241" s="131"/>
      <c r="AD241" s="125"/>
      <c r="AE241" s="74">
        <v>217.869999999998</v>
      </c>
      <c r="AF241" s="52">
        <v>2.71</v>
      </c>
      <c r="AG241" s="53">
        <f t="shared" si="206"/>
        <v>63.85000000000014</v>
      </c>
      <c r="AI241" s="113"/>
      <c r="AJ241" s="77">
        <f t="shared" si="174"/>
        <v>230.76999999999785</v>
      </c>
      <c r="AK241" s="52">
        <f t="shared" si="175"/>
        <v>1.4700000000000017</v>
      </c>
      <c r="AL241" s="53">
        <f t="shared" si="207"/>
        <v>126.44999999999973</v>
      </c>
      <c r="AO241" s="129"/>
      <c r="AP241" s="125"/>
    </row>
    <row r="242" spans="1:42" ht="21">
      <c r="A242" s="37">
        <v>162.779999999998</v>
      </c>
      <c r="B242" s="38">
        <v>1.78</v>
      </c>
      <c r="C242" s="76">
        <f t="shared" si="200"/>
        <v>135.10000000000036</v>
      </c>
      <c r="D242" s="125"/>
      <c r="E242" s="113"/>
      <c r="F242" s="89">
        <v>261.279999999998</v>
      </c>
      <c r="G242" s="52">
        <v>2.28</v>
      </c>
      <c r="H242" s="78">
        <f t="shared" si="201"/>
        <v>95.99999999999987</v>
      </c>
      <c r="I242" s="125"/>
      <c r="J242" s="113"/>
      <c r="K242" s="47">
        <v>306.979999999999</v>
      </c>
      <c r="L242" s="38">
        <v>2.98</v>
      </c>
      <c r="M242" s="81">
        <f t="shared" si="202"/>
        <v>56.1999999999999</v>
      </c>
      <c r="O242" s="113"/>
      <c r="P242" s="51">
        <f t="shared" si="172"/>
        <v>293.5799999999978</v>
      </c>
      <c r="Q242" s="52">
        <v>1.58</v>
      </c>
      <c r="R242" s="53">
        <f t="shared" si="203"/>
        <v>96.00000000000009</v>
      </c>
      <c r="T242" s="113"/>
      <c r="U242" s="51">
        <f t="shared" si="173"/>
        <v>232.87999999999784</v>
      </c>
      <c r="V242" s="55">
        <v>2.46</v>
      </c>
      <c r="W242" s="56">
        <f t="shared" si="204"/>
        <v>93.59999999999998</v>
      </c>
      <c r="Z242" s="84">
        <v>233.979999999998</v>
      </c>
      <c r="AA242" s="38">
        <v>1.98</v>
      </c>
      <c r="AB242" s="76">
        <f t="shared" si="205"/>
        <v>116.60000000000014</v>
      </c>
      <c r="AC242" s="131"/>
      <c r="AD242" s="125"/>
      <c r="AE242" s="37">
        <v>217.879999999998</v>
      </c>
      <c r="AF242" s="52">
        <v>2.72</v>
      </c>
      <c r="AG242" s="53">
        <f t="shared" si="206"/>
        <v>64.40000000000015</v>
      </c>
      <c r="AI242" s="113"/>
      <c r="AJ242" s="77">
        <f t="shared" si="174"/>
        <v>230.77999999999784</v>
      </c>
      <c r="AK242" s="52">
        <f t="shared" si="175"/>
        <v>1.4800000000000018</v>
      </c>
      <c r="AL242" s="53">
        <f t="shared" si="207"/>
        <v>127.29999999999973</v>
      </c>
      <c r="AO242" s="127"/>
      <c r="AP242" s="125"/>
    </row>
    <row r="243" spans="1:42" ht="21">
      <c r="A243" s="74">
        <v>162.789999999998</v>
      </c>
      <c r="B243" s="75">
        <v>1.79</v>
      </c>
      <c r="C243" s="76">
        <f t="shared" si="200"/>
        <v>136.05000000000035</v>
      </c>
      <c r="D243" s="125"/>
      <c r="E243" s="113"/>
      <c r="F243" s="77">
        <v>261.289999999998</v>
      </c>
      <c r="G243" s="52">
        <v>2.29</v>
      </c>
      <c r="H243" s="78">
        <f t="shared" si="201"/>
        <v>96.49999999999987</v>
      </c>
      <c r="I243" s="125"/>
      <c r="J243" s="113"/>
      <c r="K243" s="80">
        <v>306.989999999999</v>
      </c>
      <c r="L243" s="38">
        <v>2.99</v>
      </c>
      <c r="M243" s="81">
        <f t="shared" si="202"/>
        <v>56.5999999999999</v>
      </c>
      <c r="O243" s="113"/>
      <c r="P243" s="51">
        <f t="shared" si="172"/>
        <v>293.5899999999978</v>
      </c>
      <c r="Q243" s="52">
        <v>1.59</v>
      </c>
      <c r="R243" s="53">
        <f t="shared" si="203"/>
        <v>97.00000000000009</v>
      </c>
      <c r="T243" s="113"/>
      <c r="U243" s="51">
        <f t="shared" si="173"/>
        <v>232.88999999999783</v>
      </c>
      <c r="V243" s="57">
        <v>2.47</v>
      </c>
      <c r="W243" s="56">
        <f t="shared" si="204"/>
        <v>94.29999999999998</v>
      </c>
      <c r="Z243" s="84">
        <v>233.989999999998</v>
      </c>
      <c r="AA243" s="38">
        <v>1.99</v>
      </c>
      <c r="AB243" s="76">
        <f t="shared" si="205"/>
        <v>117.30000000000014</v>
      </c>
      <c r="AC243" s="131"/>
      <c r="AD243" s="125"/>
      <c r="AE243" s="74">
        <v>217.889999999998</v>
      </c>
      <c r="AF243" s="52">
        <v>2.73</v>
      </c>
      <c r="AG243" s="53">
        <f t="shared" si="206"/>
        <v>64.95000000000014</v>
      </c>
      <c r="AI243" s="113"/>
      <c r="AJ243" s="77">
        <f t="shared" si="174"/>
        <v>230.78999999999783</v>
      </c>
      <c r="AK243" s="52">
        <f t="shared" si="175"/>
        <v>1.4900000000000018</v>
      </c>
      <c r="AL243" s="53">
        <f t="shared" si="207"/>
        <v>128.14999999999972</v>
      </c>
      <c r="AO243" s="129"/>
      <c r="AP243" s="125"/>
    </row>
    <row r="244" spans="1:42" ht="21">
      <c r="A244" s="37">
        <v>162.799999999998</v>
      </c>
      <c r="B244" s="38">
        <v>1.8</v>
      </c>
      <c r="C244" s="76">
        <f t="shared" si="200"/>
        <v>137.00000000000034</v>
      </c>
      <c r="D244" s="125"/>
      <c r="E244" s="113"/>
      <c r="F244" s="89">
        <v>261.299999999998</v>
      </c>
      <c r="G244" s="52">
        <v>2.3</v>
      </c>
      <c r="H244" s="78">
        <f t="shared" si="201"/>
        <v>96.99999999999987</v>
      </c>
      <c r="I244" s="125"/>
      <c r="J244" s="113"/>
      <c r="K244" s="47">
        <v>306.999999999999</v>
      </c>
      <c r="L244" s="38">
        <v>3</v>
      </c>
      <c r="M244" s="81">
        <f t="shared" si="202"/>
        <v>56.9999999999999</v>
      </c>
      <c r="O244" s="113"/>
      <c r="P244" s="51">
        <f t="shared" si="172"/>
        <v>293.5999999999978</v>
      </c>
      <c r="Q244" s="52">
        <v>1.6</v>
      </c>
      <c r="R244" s="53">
        <f t="shared" si="203"/>
        <v>98.00000000000009</v>
      </c>
      <c r="T244" s="113"/>
      <c r="U244" s="51">
        <f t="shared" si="173"/>
        <v>232.89999999999782</v>
      </c>
      <c r="V244" s="55">
        <v>2.48</v>
      </c>
      <c r="W244" s="56">
        <f t="shared" si="204"/>
        <v>94.99999999999999</v>
      </c>
      <c r="Z244" s="84">
        <v>233.999999999998</v>
      </c>
      <c r="AA244" s="38">
        <v>2</v>
      </c>
      <c r="AB244" s="76">
        <f t="shared" si="205"/>
        <v>118.00000000000014</v>
      </c>
      <c r="AC244" s="131"/>
      <c r="AD244" s="125"/>
      <c r="AE244" s="37">
        <v>217.899999999998</v>
      </c>
      <c r="AF244" s="52">
        <v>2.74</v>
      </c>
      <c r="AG244" s="53">
        <f t="shared" si="206"/>
        <v>65.50000000000014</v>
      </c>
      <c r="AI244" s="113"/>
      <c r="AJ244" s="77">
        <f t="shared" si="174"/>
        <v>230.79999999999782</v>
      </c>
      <c r="AK244" s="52">
        <f t="shared" si="175"/>
        <v>1.5000000000000018</v>
      </c>
      <c r="AL244" s="53">
        <f t="shared" si="207"/>
        <v>128.99999999999972</v>
      </c>
      <c r="AO244" s="127"/>
      <c r="AP244" s="125"/>
    </row>
    <row r="245" spans="1:42" ht="21">
      <c r="A245" s="74">
        <v>162.809999999998</v>
      </c>
      <c r="B245" s="75">
        <v>1.81</v>
      </c>
      <c r="C245" s="76">
        <f aca="true" t="shared" si="208" ref="C245:C254">C244+$E$28/10</f>
        <v>138.15000000000035</v>
      </c>
      <c r="D245" s="125"/>
      <c r="E245" s="113"/>
      <c r="F245" s="77">
        <v>261.309999999998</v>
      </c>
      <c r="G245" s="52">
        <v>2.31</v>
      </c>
      <c r="H245" s="78">
        <f aca="true" t="shared" si="209" ref="H245:H254">H244+$J$28/10</f>
        <v>97.49999999999987</v>
      </c>
      <c r="I245" s="125"/>
      <c r="J245" s="113"/>
      <c r="K245" s="80">
        <v>307.009999999999</v>
      </c>
      <c r="L245" s="38">
        <v>3.01</v>
      </c>
      <c r="M245" s="81">
        <f aca="true" t="shared" si="210" ref="M245:M254">M244+$O$28/10</f>
        <v>57.4999999999999</v>
      </c>
      <c r="O245" s="113"/>
      <c r="P245" s="51">
        <f t="shared" si="172"/>
        <v>293.6099999999978</v>
      </c>
      <c r="Q245" s="52">
        <v>1.61</v>
      </c>
      <c r="R245" s="53">
        <f aca="true" t="shared" si="211" ref="R245:R254">R244+$T$28/10</f>
        <v>99.20000000000009</v>
      </c>
      <c r="T245" s="113"/>
      <c r="U245" s="51">
        <f t="shared" si="173"/>
        <v>232.9099999999978</v>
      </c>
      <c r="V245" s="57">
        <v>2.49</v>
      </c>
      <c r="W245" s="56">
        <f aca="true" t="shared" si="212" ref="W245:W254">W244+$Y$28/10</f>
        <v>95.69999999999999</v>
      </c>
      <c r="Z245" s="84">
        <v>234.009999999998</v>
      </c>
      <c r="AA245" s="38">
        <v>2.01</v>
      </c>
      <c r="AB245" s="76">
        <f aca="true" t="shared" si="213" ref="AB245:AB254">AB244+$AD$28/10</f>
        <v>118.70000000000014</v>
      </c>
      <c r="AC245" s="131"/>
      <c r="AD245" s="125"/>
      <c r="AE245" s="74">
        <v>217.909999999998</v>
      </c>
      <c r="AF245" s="52">
        <v>2.75</v>
      </c>
      <c r="AG245" s="53">
        <f aca="true" t="shared" si="214" ref="AG245:AG254">AG244+$AI$28/10</f>
        <v>66.05000000000014</v>
      </c>
      <c r="AI245" s="113"/>
      <c r="AJ245" s="77">
        <f t="shared" si="174"/>
        <v>230.8099999999978</v>
      </c>
      <c r="AK245" s="52">
        <f t="shared" si="175"/>
        <v>1.5100000000000018</v>
      </c>
      <c r="AL245" s="53">
        <f aca="true" t="shared" si="215" ref="AL245:AL254">AL244+$AN$28/10</f>
        <v>129.8499999999997</v>
      </c>
      <c r="AO245" s="129"/>
      <c r="AP245" s="125"/>
    </row>
    <row r="246" spans="1:42" ht="21">
      <c r="A246" s="37">
        <v>162.819999999998</v>
      </c>
      <c r="B246" s="38">
        <v>1.82</v>
      </c>
      <c r="C246" s="76">
        <f t="shared" si="208"/>
        <v>139.30000000000035</v>
      </c>
      <c r="D246" s="125"/>
      <c r="E246" s="113"/>
      <c r="F246" s="89">
        <v>261.319999999998</v>
      </c>
      <c r="G246" s="52">
        <v>2.32</v>
      </c>
      <c r="H246" s="78">
        <f t="shared" si="209"/>
        <v>97.99999999999987</v>
      </c>
      <c r="I246" s="125"/>
      <c r="J246" s="113"/>
      <c r="K246" s="47">
        <v>307.019999999999</v>
      </c>
      <c r="L246" s="38">
        <v>3.02</v>
      </c>
      <c r="M246" s="81">
        <f t="shared" si="210"/>
        <v>57.9999999999999</v>
      </c>
      <c r="O246" s="113"/>
      <c r="P246" s="51">
        <f t="shared" si="172"/>
        <v>293.6199999999978</v>
      </c>
      <c r="Q246" s="52">
        <v>1.62</v>
      </c>
      <c r="R246" s="53">
        <f t="shared" si="211"/>
        <v>100.40000000000009</v>
      </c>
      <c r="T246" s="113"/>
      <c r="U246" s="51">
        <f t="shared" si="173"/>
        <v>232.9199999999978</v>
      </c>
      <c r="V246" s="55">
        <v>2.5</v>
      </c>
      <c r="W246" s="56">
        <f t="shared" si="212"/>
        <v>96.39999999999999</v>
      </c>
      <c r="Z246" s="84">
        <v>234.019999999998</v>
      </c>
      <c r="AA246" s="38">
        <v>2.02</v>
      </c>
      <c r="AB246" s="76">
        <f t="shared" si="213"/>
        <v>119.40000000000015</v>
      </c>
      <c r="AC246" s="131"/>
      <c r="AD246" s="125"/>
      <c r="AE246" s="37">
        <v>217.919999999998</v>
      </c>
      <c r="AF246" s="52">
        <v>2.76</v>
      </c>
      <c r="AG246" s="53">
        <f t="shared" si="214"/>
        <v>66.60000000000014</v>
      </c>
      <c r="AI246" s="113"/>
      <c r="AJ246" s="77">
        <f t="shared" si="174"/>
        <v>230.8199999999978</v>
      </c>
      <c r="AK246" s="52">
        <f t="shared" si="175"/>
        <v>1.5200000000000018</v>
      </c>
      <c r="AL246" s="53">
        <f t="shared" si="215"/>
        <v>130.6999999999997</v>
      </c>
      <c r="AO246" s="127"/>
      <c r="AP246" s="125"/>
    </row>
    <row r="247" spans="1:42" ht="21">
      <c r="A247" s="74">
        <v>162.829999999998</v>
      </c>
      <c r="B247" s="75">
        <v>1.83</v>
      </c>
      <c r="C247" s="76">
        <f t="shared" si="208"/>
        <v>140.45000000000036</v>
      </c>
      <c r="D247" s="125"/>
      <c r="E247" s="113"/>
      <c r="F247" s="77">
        <v>261.329999999998</v>
      </c>
      <c r="G247" s="52">
        <v>2.33</v>
      </c>
      <c r="H247" s="78">
        <f t="shared" si="209"/>
        <v>98.49999999999987</v>
      </c>
      <c r="I247" s="125"/>
      <c r="J247" s="113"/>
      <c r="K247" s="80">
        <v>307.029999999999</v>
      </c>
      <c r="L247" s="38">
        <v>3.03</v>
      </c>
      <c r="M247" s="81">
        <f t="shared" si="210"/>
        <v>58.4999999999999</v>
      </c>
      <c r="O247" s="113"/>
      <c r="P247" s="51">
        <f t="shared" si="172"/>
        <v>293.6299999999978</v>
      </c>
      <c r="Q247" s="52">
        <v>1.63</v>
      </c>
      <c r="R247" s="53">
        <f t="shared" si="211"/>
        <v>101.6000000000001</v>
      </c>
      <c r="T247" s="113"/>
      <c r="U247" s="51">
        <f t="shared" si="173"/>
        <v>232.9299999999978</v>
      </c>
      <c r="V247" s="57">
        <v>2.51</v>
      </c>
      <c r="W247" s="56">
        <f t="shared" si="212"/>
        <v>97.1</v>
      </c>
      <c r="Z247" s="84">
        <v>234.029999999998</v>
      </c>
      <c r="AA247" s="38">
        <v>2.03</v>
      </c>
      <c r="AB247" s="76">
        <f t="shared" si="213"/>
        <v>120.10000000000015</v>
      </c>
      <c r="AC247" s="131"/>
      <c r="AD247" s="125"/>
      <c r="AE247" s="74">
        <v>217.929999999998</v>
      </c>
      <c r="AF247" s="52">
        <v>2.77</v>
      </c>
      <c r="AG247" s="53">
        <f t="shared" si="214"/>
        <v>67.15000000000013</v>
      </c>
      <c r="AI247" s="113"/>
      <c r="AJ247" s="77">
        <f t="shared" si="174"/>
        <v>230.8299999999978</v>
      </c>
      <c r="AK247" s="52">
        <f t="shared" si="175"/>
        <v>1.5300000000000018</v>
      </c>
      <c r="AL247" s="53">
        <f t="shared" si="215"/>
        <v>131.5499999999997</v>
      </c>
      <c r="AO247" s="129"/>
      <c r="AP247" s="125"/>
    </row>
    <row r="248" spans="1:42" ht="21">
      <c r="A248" s="37">
        <v>162.839999999998</v>
      </c>
      <c r="B248" s="38">
        <v>1.84</v>
      </c>
      <c r="C248" s="76">
        <f t="shared" si="208"/>
        <v>141.60000000000036</v>
      </c>
      <c r="D248" s="125"/>
      <c r="E248" s="113"/>
      <c r="F248" s="89">
        <v>261.339999999998</v>
      </c>
      <c r="G248" s="52">
        <v>2.34</v>
      </c>
      <c r="H248" s="78">
        <f t="shared" si="209"/>
        <v>98.99999999999987</v>
      </c>
      <c r="I248" s="125"/>
      <c r="J248" s="113"/>
      <c r="K248" s="47">
        <v>307.039999999999</v>
      </c>
      <c r="L248" s="38">
        <v>3.04</v>
      </c>
      <c r="M248" s="81">
        <f t="shared" si="210"/>
        <v>58.9999999999999</v>
      </c>
      <c r="O248" s="113"/>
      <c r="P248" s="51">
        <f t="shared" si="172"/>
        <v>293.63999999999777</v>
      </c>
      <c r="Q248" s="52">
        <v>1.64</v>
      </c>
      <c r="R248" s="53">
        <f t="shared" si="211"/>
        <v>102.8000000000001</v>
      </c>
      <c r="T248" s="113"/>
      <c r="U248" s="51">
        <f t="shared" si="173"/>
        <v>232.93999999999778</v>
      </c>
      <c r="V248" s="55">
        <v>2.52</v>
      </c>
      <c r="W248" s="56">
        <f t="shared" si="212"/>
        <v>97.8</v>
      </c>
      <c r="Z248" s="84">
        <v>234.039999999998</v>
      </c>
      <c r="AA248" s="38">
        <v>2.04</v>
      </c>
      <c r="AB248" s="76">
        <f t="shared" si="213"/>
        <v>120.80000000000015</v>
      </c>
      <c r="AC248" s="131"/>
      <c r="AD248" s="125"/>
      <c r="AE248" s="37">
        <v>217.939999999998</v>
      </c>
      <c r="AF248" s="52">
        <v>2.78</v>
      </c>
      <c r="AG248" s="53">
        <f t="shared" si="214"/>
        <v>67.70000000000013</v>
      </c>
      <c r="AI248" s="113"/>
      <c r="AJ248" s="77">
        <f t="shared" si="174"/>
        <v>230.8399999999978</v>
      </c>
      <c r="AK248" s="52">
        <f t="shared" si="175"/>
        <v>1.5400000000000018</v>
      </c>
      <c r="AL248" s="53">
        <f t="shared" si="215"/>
        <v>132.3999999999997</v>
      </c>
      <c r="AO248" s="127"/>
      <c r="AP248" s="125"/>
    </row>
    <row r="249" spans="1:42" ht="21">
      <c r="A249" s="74">
        <v>162.849999999998</v>
      </c>
      <c r="B249" s="75">
        <v>1.85</v>
      </c>
      <c r="C249" s="76">
        <f t="shared" si="208"/>
        <v>142.75000000000037</v>
      </c>
      <c r="D249" s="125"/>
      <c r="E249" s="113"/>
      <c r="F249" s="77">
        <v>261.349999999998</v>
      </c>
      <c r="G249" s="52">
        <v>2.35</v>
      </c>
      <c r="H249" s="78">
        <f t="shared" si="209"/>
        <v>99.49999999999987</v>
      </c>
      <c r="I249" s="125"/>
      <c r="J249" s="113"/>
      <c r="K249" s="80">
        <v>307.049999999999</v>
      </c>
      <c r="L249" s="38">
        <v>3.05</v>
      </c>
      <c r="M249" s="81">
        <f t="shared" si="210"/>
        <v>59.4999999999999</v>
      </c>
      <c r="O249" s="113"/>
      <c r="P249" s="51">
        <f t="shared" si="172"/>
        <v>293.64999999999776</v>
      </c>
      <c r="Q249" s="52">
        <v>1.65</v>
      </c>
      <c r="R249" s="53">
        <f t="shared" si="211"/>
        <v>104.0000000000001</v>
      </c>
      <c r="T249" s="113"/>
      <c r="U249" s="51">
        <f t="shared" si="173"/>
        <v>232.94999999999777</v>
      </c>
      <c r="V249" s="57">
        <v>2.53</v>
      </c>
      <c r="W249" s="56">
        <f t="shared" si="212"/>
        <v>98.5</v>
      </c>
      <c r="Z249" s="84">
        <v>234.049999999998</v>
      </c>
      <c r="AA249" s="38">
        <v>2.05</v>
      </c>
      <c r="AB249" s="76">
        <f t="shared" si="213"/>
        <v>121.50000000000016</v>
      </c>
      <c r="AC249" s="131"/>
      <c r="AD249" s="125"/>
      <c r="AE249" s="74">
        <v>217.949999999998</v>
      </c>
      <c r="AF249" s="52">
        <v>2.79</v>
      </c>
      <c r="AG249" s="53">
        <f t="shared" si="214"/>
        <v>68.25000000000013</v>
      </c>
      <c r="AI249" s="113"/>
      <c r="AJ249" s="77">
        <f t="shared" si="174"/>
        <v>230.84999999999778</v>
      </c>
      <c r="AK249" s="52">
        <f t="shared" si="175"/>
        <v>1.5500000000000018</v>
      </c>
      <c r="AL249" s="53">
        <f t="shared" si="215"/>
        <v>133.2499999999997</v>
      </c>
      <c r="AO249" s="129"/>
      <c r="AP249" s="125"/>
    </row>
    <row r="250" spans="1:42" ht="21">
      <c r="A250" s="37">
        <v>162.859999999998</v>
      </c>
      <c r="B250" s="38">
        <v>1.86</v>
      </c>
      <c r="C250" s="76">
        <f t="shared" si="208"/>
        <v>143.90000000000038</v>
      </c>
      <c r="D250" s="125"/>
      <c r="E250" s="113"/>
      <c r="F250" s="89">
        <v>261.359999999998</v>
      </c>
      <c r="G250" s="52">
        <v>2.36</v>
      </c>
      <c r="H250" s="78">
        <f t="shared" si="209"/>
        <v>99.99999999999987</v>
      </c>
      <c r="I250" s="125"/>
      <c r="J250" s="113"/>
      <c r="K250" s="47">
        <v>307.059999999999</v>
      </c>
      <c r="L250" s="38">
        <v>3.06</v>
      </c>
      <c r="M250" s="81">
        <f t="shared" si="210"/>
        <v>59.9999999999999</v>
      </c>
      <c r="O250" s="113"/>
      <c r="P250" s="51">
        <f t="shared" si="172"/>
        <v>293.65999999999775</v>
      </c>
      <c r="Q250" s="52">
        <v>1.66</v>
      </c>
      <c r="R250" s="53">
        <f t="shared" si="211"/>
        <v>105.2000000000001</v>
      </c>
      <c r="T250" s="113"/>
      <c r="U250" s="51">
        <f t="shared" si="173"/>
        <v>232.95999999999776</v>
      </c>
      <c r="V250" s="55">
        <v>2.54</v>
      </c>
      <c r="W250" s="56">
        <f t="shared" si="212"/>
        <v>99.2</v>
      </c>
      <c r="Z250" s="84">
        <v>234.059999999998</v>
      </c>
      <c r="AA250" s="38">
        <v>2.06</v>
      </c>
      <c r="AB250" s="76">
        <f t="shared" si="213"/>
        <v>122.20000000000016</v>
      </c>
      <c r="AC250" s="131"/>
      <c r="AD250" s="125"/>
      <c r="AE250" s="37">
        <v>217.959999999998</v>
      </c>
      <c r="AF250" s="52">
        <v>2.8</v>
      </c>
      <c r="AG250" s="53">
        <f t="shared" si="214"/>
        <v>68.80000000000013</v>
      </c>
      <c r="AI250" s="113"/>
      <c r="AJ250" s="77">
        <f t="shared" si="174"/>
        <v>230.85999999999777</v>
      </c>
      <c r="AK250" s="52">
        <f t="shared" si="175"/>
        <v>1.5600000000000018</v>
      </c>
      <c r="AL250" s="53">
        <f t="shared" si="215"/>
        <v>134.09999999999968</v>
      </c>
      <c r="AO250" s="127"/>
      <c r="AP250" s="125"/>
    </row>
    <row r="251" spans="1:42" ht="21">
      <c r="A251" s="74">
        <v>162.869999999998</v>
      </c>
      <c r="B251" s="75">
        <v>1.87</v>
      </c>
      <c r="C251" s="76">
        <f t="shared" si="208"/>
        <v>145.05000000000038</v>
      </c>
      <c r="D251" s="125"/>
      <c r="E251" s="113"/>
      <c r="F251" s="77">
        <v>261.369999999998</v>
      </c>
      <c r="G251" s="52">
        <v>2.37</v>
      </c>
      <c r="H251" s="78">
        <f t="shared" si="209"/>
        <v>100.49999999999987</v>
      </c>
      <c r="I251" s="125"/>
      <c r="J251" s="113"/>
      <c r="K251" s="80">
        <v>307.069999999999</v>
      </c>
      <c r="L251" s="38">
        <v>3.07</v>
      </c>
      <c r="M251" s="81">
        <f t="shared" si="210"/>
        <v>60.4999999999999</v>
      </c>
      <c r="O251" s="113"/>
      <c r="P251" s="51">
        <f t="shared" si="172"/>
        <v>293.66999999999774</v>
      </c>
      <c r="Q251" s="52">
        <v>1.67</v>
      </c>
      <c r="R251" s="53">
        <f t="shared" si="211"/>
        <v>106.4000000000001</v>
      </c>
      <c r="T251" s="113"/>
      <c r="U251" s="51">
        <f t="shared" si="173"/>
        <v>232.96999999999775</v>
      </c>
      <c r="V251" s="57">
        <v>2.55</v>
      </c>
      <c r="W251" s="56">
        <f t="shared" si="212"/>
        <v>99.9</v>
      </c>
      <c r="Z251" s="84">
        <v>234.069999999998</v>
      </c>
      <c r="AA251" s="38">
        <v>2.07</v>
      </c>
      <c r="AB251" s="76">
        <f t="shared" si="213"/>
        <v>122.90000000000016</v>
      </c>
      <c r="AC251" s="131"/>
      <c r="AD251" s="125"/>
      <c r="AE251" s="74">
        <v>217.969999999998</v>
      </c>
      <c r="AF251" s="52">
        <v>2.81</v>
      </c>
      <c r="AG251" s="53">
        <f t="shared" si="214"/>
        <v>69.35000000000012</v>
      </c>
      <c r="AI251" s="113"/>
      <c r="AJ251" s="77">
        <f t="shared" si="174"/>
        <v>230.86999999999776</v>
      </c>
      <c r="AK251" s="52">
        <f t="shared" si="175"/>
        <v>1.5700000000000018</v>
      </c>
      <c r="AL251" s="53">
        <f t="shared" si="215"/>
        <v>134.94999999999968</v>
      </c>
      <c r="AO251" s="129"/>
      <c r="AP251" s="125"/>
    </row>
    <row r="252" spans="1:42" ht="21">
      <c r="A252" s="37">
        <v>162.879999999998</v>
      </c>
      <c r="B252" s="38">
        <v>1.88</v>
      </c>
      <c r="C252" s="76">
        <f t="shared" si="208"/>
        <v>146.2000000000004</v>
      </c>
      <c r="D252" s="125"/>
      <c r="E252" s="113"/>
      <c r="F252" s="89">
        <v>261.379999999998</v>
      </c>
      <c r="G252" s="52">
        <v>2.38</v>
      </c>
      <c r="H252" s="78">
        <f t="shared" si="209"/>
        <v>100.99999999999987</v>
      </c>
      <c r="I252" s="125"/>
      <c r="J252" s="113"/>
      <c r="K252" s="47">
        <v>307.079999999999</v>
      </c>
      <c r="L252" s="38">
        <v>3.08</v>
      </c>
      <c r="M252" s="81">
        <f t="shared" si="210"/>
        <v>60.9999999999999</v>
      </c>
      <c r="O252" s="113"/>
      <c r="P252" s="51">
        <f t="shared" si="172"/>
        <v>293.67999999999773</v>
      </c>
      <c r="Q252" s="52">
        <v>1.68</v>
      </c>
      <c r="R252" s="53">
        <f t="shared" si="211"/>
        <v>107.60000000000011</v>
      </c>
      <c r="T252" s="113"/>
      <c r="U252" s="51">
        <f t="shared" si="173"/>
        <v>232.97999999999774</v>
      </c>
      <c r="V252" s="55">
        <v>2.56</v>
      </c>
      <c r="W252" s="56">
        <f t="shared" si="212"/>
        <v>100.60000000000001</v>
      </c>
      <c r="Z252" s="84">
        <v>234.079999999998</v>
      </c>
      <c r="AA252" s="38">
        <v>2.08</v>
      </c>
      <c r="AB252" s="76">
        <f t="shared" si="213"/>
        <v>123.60000000000016</v>
      </c>
      <c r="AC252" s="131"/>
      <c r="AD252" s="125"/>
      <c r="AE252" s="37">
        <v>217.979999999998</v>
      </c>
      <c r="AF252" s="52">
        <v>2.82</v>
      </c>
      <c r="AG252" s="53">
        <f t="shared" si="214"/>
        <v>69.90000000000012</v>
      </c>
      <c r="AI252" s="113"/>
      <c r="AJ252" s="77">
        <f t="shared" si="174"/>
        <v>230.87999999999775</v>
      </c>
      <c r="AK252" s="52">
        <f t="shared" si="175"/>
        <v>1.5800000000000018</v>
      </c>
      <c r="AL252" s="53">
        <f t="shared" si="215"/>
        <v>135.79999999999967</v>
      </c>
      <c r="AO252" s="127"/>
      <c r="AP252" s="125"/>
    </row>
    <row r="253" spans="1:42" ht="21">
      <c r="A253" s="74">
        <v>162.889999999998</v>
      </c>
      <c r="B253" s="75">
        <v>1.89</v>
      </c>
      <c r="C253" s="76">
        <f t="shared" si="208"/>
        <v>147.3500000000004</v>
      </c>
      <c r="D253" s="125"/>
      <c r="E253" s="113"/>
      <c r="F253" s="77">
        <v>261.389999999998</v>
      </c>
      <c r="G253" s="52">
        <v>2.39</v>
      </c>
      <c r="H253" s="78">
        <f t="shared" si="209"/>
        <v>101.49999999999987</v>
      </c>
      <c r="I253" s="125"/>
      <c r="J253" s="113"/>
      <c r="K253" s="80">
        <v>307.089999999998</v>
      </c>
      <c r="L253" s="38">
        <v>3.09</v>
      </c>
      <c r="M253" s="81">
        <f t="shared" si="210"/>
        <v>61.4999999999999</v>
      </c>
      <c r="O253" s="113"/>
      <c r="P253" s="51">
        <f t="shared" si="172"/>
        <v>293.6899999999977</v>
      </c>
      <c r="Q253" s="52">
        <v>1.69</v>
      </c>
      <c r="R253" s="53">
        <f t="shared" si="211"/>
        <v>108.80000000000011</v>
      </c>
      <c r="T253" s="113"/>
      <c r="U253" s="51">
        <f t="shared" si="173"/>
        <v>232.98999999999774</v>
      </c>
      <c r="V253" s="57">
        <v>2.57</v>
      </c>
      <c r="W253" s="56">
        <f t="shared" si="212"/>
        <v>101.30000000000001</v>
      </c>
      <c r="Z253" s="84">
        <v>234.089999999998</v>
      </c>
      <c r="AA253" s="38">
        <v>2.09</v>
      </c>
      <c r="AB253" s="76">
        <f t="shared" si="213"/>
        <v>124.30000000000017</v>
      </c>
      <c r="AC253" s="131"/>
      <c r="AD253" s="125"/>
      <c r="AE253" s="74">
        <v>217.989999999998</v>
      </c>
      <c r="AF253" s="52">
        <v>2.83</v>
      </c>
      <c r="AG253" s="53">
        <f t="shared" si="214"/>
        <v>70.45000000000012</v>
      </c>
      <c r="AI253" s="113"/>
      <c r="AJ253" s="77">
        <f t="shared" si="174"/>
        <v>230.88999999999774</v>
      </c>
      <c r="AK253" s="52">
        <f t="shared" si="175"/>
        <v>1.5900000000000019</v>
      </c>
      <c r="AL253" s="53">
        <f t="shared" si="215"/>
        <v>136.64999999999966</v>
      </c>
      <c r="AO253" s="129"/>
      <c r="AP253" s="125"/>
    </row>
    <row r="254" spans="1:42" ht="21">
      <c r="A254" s="37">
        <v>162.899999999998</v>
      </c>
      <c r="B254" s="38">
        <v>1.9</v>
      </c>
      <c r="C254" s="76">
        <f t="shared" si="208"/>
        <v>148.5000000000004</v>
      </c>
      <c r="D254" s="125"/>
      <c r="E254" s="113"/>
      <c r="F254" s="89">
        <v>261.399999999998</v>
      </c>
      <c r="G254" s="52">
        <v>2.4</v>
      </c>
      <c r="H254" s="78">
        <f t="shared" si="209"/>
        <v>101.99999999999987</v>
      </c>
      <c r="I254" s="125"/>
      <c r="J254" s="113"/>
      <c r="K254" s="47">
        <v>307.099999999998</v>
      </c>
      <c r="L254" s="38">
        <v>3.1</v>
      </c>
      <c r="M254" s="81">
        <f t="shared" si="210"/>
        <v>61.9999999999999</v>
      </c>
      <c r="O254" s="113"/>
      <c r="P254" s="51">
        <f t="shared" si="172"/>
        <v>293.6999999999977</v>
      </c>
      <c r="Q254" s="52">
        <v>1.7</v>
      </c>
      <c r="R254" s="53">
        <f t="shared" si="211"/>
        <v>110.00000000000011</v>
      </c>
      <c r="T254" s="113"/>
      <c r="U254" s="51">
        <f t="shared" si="173"/>
        <v>232.99999999999773</v>
      </c>
      <c r="V254" s="55">
        <v>2.58</v>
      </c>
      <c r="W254" s="56">
        <f t="shared" si="212"/>
        <v>102.00000000000001</v>
      </c>
      <c r="Z254" s="84">
        <v>234.099999999998</v>
      </c>
      <c r="AA254" s="38">
        <v>2.1</v>
      </c>
      <c r="AB254" s="76">
        <f t="shared" si="213"/>
        <v>125.00000000000017</v>
      </c>
      <c r="AC254" s="131"/>
      <c r="AD254" s="125"/>
      <c r="AE254" s="37">
        <v>217.999999999998</v>
      </c>
      <c r="AF254" s="52">
        <v>2.84</v>
      </c>
      <c r="AG254" s="53">
        <f t="shared" si="214"/>
        <v>71.00000000000011</v>
      </c>
      <c r="AI254" s="113"/>
      <c r="AJ254" s="77">
        <f t="shared" si="174"/>
        <v>230.89999999999773</v>
      </c>
      <c r="AK254" s="52">
        <f t="shared" si="175"/>
        <v>1.6000000000000019</v>
      </c>
      <c r="AL254" s="53">
        <f t="shared" si="215"/>
        <v>137.49999999999966</v>
      </c>
      <c r="AO254" s="127"/>
      <c r="AP254" s="125"/>
    </row>
    <row r="255" spans="1:42" ht="21">
      <c r="A255" s="74">
        <v>162.909999999998</v>
      </c>
      <c r="B255" s="75">
        <v>1.91</v>
      </c>
      <c r="C255" s="76">
        <f aca="true" t="shared" si="216" ref="C255:C264">C254+$E$29/10</f>
        <v>149.6500000000004</v>
      </c>
      <c r="D255" s="125"/>
      <c r="E255" s="113"/>
      <c r="F255" s="77">
        <v>261.409999999998</v>
      </c>
      <c r="G255" s="52">
        <v>2.41</v>
      </c>
      <c r="H255" s="78">
        <f aca="true" t="shared" si="217" ref="H255:H264">H254+$J$29/10</f>
        <v>102.59999999999987</v>
      </c>
      <c r="I255" s="125"/>
      <c r="J255" s="113"/>
      <c r="K255" s="80">
        <v>307.109999999998</v>
      </c>
      <c r="L255" s="38">
        <v>3.11</v>
      </c>
      <c r="M255" s="81">
        <f aca="true" t="shared" si="218" ref="M255:M264">M254+$O$29/10</f>
        <v>62.4999999999999</v>
      </c>
      <c r="O255" s="113"/>
      <c r="P255" s="51">
        <f t="shared" si="172"/>
        <v>293.7099999999977</v>
      </c>
      <c r="Q255" s="52">
        <v>1.71</v>
      </c>
      <c r="R255" s="53">
        <f aca="true" t="shared" si="219" ref="R255:R264">R254+$T$29/10</f>
        <v>111.20000000000012</v>
      </c>
      <c r="T255" s="113"/>
      <c r="U255" s="51">
        <f t="shared" si="173"/>
        <v>233.00999999999772</v>
      </c>
      <c r="V255" s="57">
        <v>2.59</v>
      </c>
      <c r="W255" s="56">
        <f aca="true" t="shared" si="220" ref="W255:W264">W254+$Y$29/10</f>
        <v>102.80000000000001</v>
      </c>
      <c r="Z255" s="84">
        <v>234.109999999998</v>
      </c>
      <c r="AA255" s="38">
        <v>2.11</v>
      </c>
      <c r="AB255" s="76">
        <f aca="true" t="shared" si="221" ref="AB255:AB264">AB254+$AD$29/10</f>
        <v>125.70000000000017</v>
      </c>
      <c r="AC255" s="131"/>
      <c r="AD255" s="125"/>
      <c r="AE255" s="74">
        <v>218.009999999998</v>
      </c>
      <c r="AF255" s="52">
        <v>2.85</v>
      </c>
      <c r="AG255" s="53">
        <f aca="true" t="shared" si="222" ref="AG255:AG264">AG254+$AI$29/10</f>
        <v>71.60000000000011</v>
      </c>
      <c r="AI255" s="113"/>
      <c r="AJ255" s="77">
        <f t="shared" si="174"/>
        <v>230.90999999999772</v>
      </c>
      <c r="AK255" s="52">
        <f t="shared" si="175"/>
        <v>1.6100000000000019</v>
      </c>
      <c r="AL255" s="53">
        <f aca="true" t="shared" si="223" ref="AL255:AL264">AL254+$AN$29/10</f>
        <v>138.34999999999965</v>
      </c>
      <c r="AO255" s="129"/>
      <c r="AP255" s="125"/>
    </row>
    <row r="256" spans="1:42" ht="21">
      <c r="A256" s="37">
        <v>162.919999999998</v>
      </c>
      <c r="B256" s="38">
        <v>1.92</v>
      </c>
      <c r="C256" s="76">
        <f t="shared" si="216"/>
        <v>150.8000000000004</v>
      </c>
      <c r="D256" s="125"/>
      <c r="E256" s="113"/>
      <c r="F256" s="89">
        <v>261.419999999998</v>
      </c>
      <c r="G256" s="52">
        <v>2.42</v>
      </c>
      <c r="H256" s="78">
        <f t="shared" si="217"/>
        <v>103.19999999999986</v>
      </c>
      <c r="I256" s="125"/>
      <c r="J256" s="113"/>
      <c r="K256" s="47">
        <v>307.119999999998</v>
      </c>
      <c r="L256" s="38">
        <v>3.12</v>
      </c>
      <c r="M256" s="81">
        <f t="shared" si="218"/>
        <v>62.9999999999999</v>
      </c>
      <c r="O256" s="113"/>
      <c r="P256" s="51">
        <f t="shared" si="172"/>
        <v>293.7199999999977</v>
      </c>
      <c r="Q256" s="52">
        <v>1.72</v>
      </c>
      <c r="R256" s="53">
        <f t="shared" si="219"/>
        <v>112.40000000000012</v>
      </c>
      <c r="T256" s="113"/>
      <c r="U256" s="51">
        <f t="shared" si="173"/>
        <v>233.0199999999977</v>
      </c>
      <c r="V256" s="55">
        <v>2.6</v>
      </c>
      <c r="W256" s="56">
        <f t="shared" si="220"/>
        <v>103.60000000000001</v>
      </c>
      <c r="Z256" s="84">
        <v>234.119999999998</v>
      </c>
      <c r="AA256" s="38">
        <v>2.12</v>
      </c>
      <c r="AB256" s="76">
        <f t="shared" si="221"/>
        <v>126.40000000000018</v>
      </c>
      <c r="AC256" s="131"/>
      <c r="AD256" s="125"/>
      <c r="AE256" s="37">
        <v>218.019999999998</v>
      </c>
      <c r="AF256" s="52">
        <v>2.86</v>
      </c>
      <c r="AG256" s="53">
        <f t="shared" si="222"/>
        <v>72.2000000000001</v>
      </c>
      <c r="AI256" s="113"/>
      <c r="AJ256" s="77">
        <f t="shared" si="174"/>
        <v>230.9199999999977</v>
      </c>
      <c r="AK256" s="52">
        <f t="shared" si="175"/>
        <v>1.6200000000000019</v>
      </c>
      <c r="AL256" s="53">
        <f t="shared" si="223"/>
        <v>139.19999999999965</v>
      </c>
      <c r="AO256" s="127"/>
      <c r="AP256" s="125"/>
    </row>
    <row r="257" spans="1:42" ht="21">
      <c r="A257" s="74">
        <v>162.929999999998</v>
      </c>
      <c r="B257" s="75">
        <v>1.93</v>
      </c>
      <c r="C257" s="76">
        <f t="shared" si="216"/>
        <v>151.95000000000041</v>
      </c>
      <c r="D257" s="125"/>
      <c r="E257" s="113"/>
      <c r="F257" s="77">
        <v>261.429999999998</v>
      </c>
      <c r="G257" s="52">
        <v>2.43</v>
      </c>
      <c r="H257" s="78">
        <f t="shared" si="217"/>
        <v>103.79999999999986</v>
      </c>
      <c r="I257" s="125"/>
      <c r="J257" s="113"/>
      <c r="K257" s="80">
        <v>307.129999999998</v>
      </c>
      <c r="L257" s="38">
        <v>3.13</v>
      </c>
      <c r="M257" s="81">
        <f t="shared" si="218"/>
        <v>63.4999999999999</v>
      </c>
      <c r="O257" s="113"/>
      <c r="P257" s="51">
        <f t="shared" si="172"/>
        <v>293.7299999999977</v>
      </c>
      <c r="Q257" s="52">
        <v>1.73</v>
      </c>
      <c r="R257" s="53">
        <f t="shared" si="219"/>
        <v>113.60000000000012</v>
      </c>
      <c r="T257" s="113"/>
      <c r="U257" s="51">
        <f t="shared" si="173"/>
        <v>233.0299999999977</v>
      </c>
      <c r="V257" s="57">
        <v>2.61</v>
      </c>
      <c r="W257" s="56">
        <f t="shared" si="220"/>
        <v>104.4</v>
      </c>
      <c r="Z257" s="84">
        <v>234.129999999998</v>
      </c>
      <c r="AA257" s="38">
        <v>2.13</v>
      </c>
      <c r="AB257" s="76">
        <f t="shared" si="221"/>
        <v>127.10000000000018</v>
      </c>
      <c r="AC257" s="131"/>
      <c r="AD257" s="125"/>
      <c r="AE257" s="74">
        <v>218.029999999998</v>
      </c>
      <c r="AF257" s="52">
        <v>2.87</v>
      </c>
      <c r="AG257" s="53">
        <f t="shared" si="222"/>
        <v>72.8000000000001</v>
      </c>
      <c r="AI257" s="113"/>
      <c r="AJ257" s="77">
        <f t="shared" si="174"/>
        <v>230.9299999999977</v>
      </c>
      <c r="AK257" s="52">
        <f t="shared" si="175"/>
        <v>1.630000000000002</v>
      </c>
      <c r="AL257" s="53">
        <f t="shared" si="223"/>
        <v>140.04999999999964</v>
      </c>
      <c r="AO257" s="129"/>
      <c r="AP257" s="125"/>
    </row>
    <row r="258" spans="1:42" ht="21">
      <c r="A258" s="37">
        <v>162.939999999998</v>
      </c>
      <c r="B258" s="38">
        <v>1.94</v>
      </c>
      <c r="C258" s="76">
        <f t="shared" si="216"/>
        <v>153.10000000000042</v>
      </c>
      <c r="D258" s="125"/>
      <c r="E258" s="113"/>
      <c r="F258" s="89">
        <v>261.439999999998</v>
      </c>
      <c r="G258" s="52">
        <v>2.44</v>
      </c>
      <c r="H258" s="78">
        <f t="shared" si="217"/>
        <v>104.39999999999985</v>
      </c>
      <c r="I258" s="125"/>
      <c r="J258" s="113"/>
      <c r="K258" s="47">
        <v>307.139999999998</v>
      </c>
      <c r="L258" s="38">
        <v>3.14</v>
      </c>
      <c r="M258" s="81">
        <f t="shared" si="218"/>
        <v>63.9999999999999</v>
      </c>
      <c r="O258" s="113"/>
      <c r="P258" s="51">
        <f t="shared" si="172"/>
        <v>293.7399999999977</v>
      </c>
      <c r="Q258" s="52">
        <v>1.74</v>
      </c>
      <c r="R258" s="53">
        <f t="shared" si="219"/>
        <v>114.80000000000013</v>
      </c>
      <c r="T258" s="113"/>
      <c r="U258" s="51">
        <f t="shared" si="173"/>
        <v>233.0399999999977</v>
      </c>
      <c r="V258" s="55">
        <v>2.62</v>
      </c>
      <c r="W258" s="56">
        <f t="shared" si="220"/>
        <v>105.2</v>
      </c>
      <c r="Z258" s="84">
        <v>234.139999999998</v>
      </c>
      <c r="AA258" s="38">
        <v>2.14</v>
      </c>
      <c r="AB258" s="76">
        <f t="shared" si="221"/>
        <v>127.80000000000018</v>
      </c>
      <c r="AC258" s="131"/>
      <c r="AD258" s="125"/>
      <c r="AE258" s="37">
        <v>218.039999999998</v>
      </c>
      <c r="AF258" s="52">
        <v>2.88</v>
      </c>
      <c r="AG258" s="53">
        <f t="shared" si="222"/>
        <v>73.40000000000009</v>
      </c>
      <c r="AI258" s="113"/>
      <c r="AJ258" s="77">
        <f t="shared" si="174"/>
        <v>230.9399999999977</v>
      </c>
      <c r="AK258" s="52">
        <f t="shared" si="175"/>
        <v>1.640000000000002</v>
      </c>
      <c r="AL258" s="53">
        <f t="shared" si="223"/>
        <v>140.89999999999964</v>
      </c>
      <c r="AO258" s="127"/>
      <c r="AP258" s="125"/>
    </row>
    <row r="259" spans="1:42" ht="21">
      <c r="A259" s="74">
        <v>162.949999999998</v>
      </c>
      <c r="B259" s="75">
        <v>1.95</v>
      </c>
      <c r="C259" s="76">
        <f t="shared" si="216"/>
        <v>154.25000000000043</v>
      </c>
      <c r="D259" s="125"/>
      <c r="E259" s="113"/>
      <c r="F259" s="77">
        <v>261.449999999998</v>
      </c>
      <c r="G259" s="52">
        <v>2.45</v>
      </c>
      <c r="H259" s="78">
        <f t="shared" si="217"/>
        <v>104.99999999999984</v>
      </c>
      <c r="I259" s="125"/>
      <c r="J259" s="113"/>
      <c r="K259" s="80">
        <v>307.149999999998</v>
      </c>
      <c r="L259" s="38">
        <v>3.15</v>
      </c>
      <c r="M259" s="81">
        <f t="shared" si="218"/>
        <v>64.4999999999999</v>
      </c>
      <c r="O259" s="113"/>
      <c r="P259" s="51">
        <f t="shared" si="172"/>
        <v>293.74999999999767</v>
      </c>
      <c r="Q259" s="52">
        <v>1.75</v>
      </c>
      <c r="R259" s="53">
        <f t="shared" si="219"/>
        <v>116.00000000000013</v>
      </c>
      <c r="T259" s="113"/>
      <c r="U259" s="51">
        <f t="shared" si="173"/>
        <v>233.04999999999768</v>
      </c>
      <c r="V259" s="57">
        <v>2.63</v>
      </c>
      <c r="W259" s="56">
        <f t="shared" si="220"/>
        <v>106</v>
      </c>
      <c r="Z259" s="84">
        <v>234.149999999998</v>
      </c>
      <c r="AA259" s="38">
        <v>2.15</v>
      </c>
      <c r="AB259" s="76">
        <f t="shared" si="221"/>
        <v>128.50000000000017</v>
      </c>
      <c r="AC259" s="131"/>
      <c r="AD259" s="125"/>
      <c r="AE259" s="74">
        <v>218.049999999998</v>
      </c>
      <c r="AF259" s="52">
        <v>2.89</v>
      </c>
      <c r="AG259" s="53">
        <f t="shared" si="222"/>
        <v>74.00000000000009</v>
      </c>
      <c r="AI259" s="113"/>
      <c r="AJ259" s="77">
        <f t="shared" si="174"/>
        <v>230.9499999999977</v>
      </c>
      <c r="AK259" s="52">
        <f t="shared" si="175"/>
        <v>1.650000000000002</v>
      </c>
      <c r="AL259" s="53">
        <f t="shared" si="223"/>
        <v>141.74999999999963</v>
      </c>
      <c r="AO259" s="129"/>
      <c r="AP259" s="125"/>
    </row>
    <row r="260" spans="1:42" ht="21">
      <c r="A260" s="37">
        <v>162.959999999998</v>
      </c>
      <c r="B260" s="38">
        <v>1.96</v>
      </c>
      <c r="C260" s="76">
        <f t="shared" si="216"/>
        <v>155.40000000000043</v>
      </c>
      <c r="D260" s="125"/>
      <c r="E260" s="113"/>
      <c r="F260" s="89">
        <v>261.459999999998</v>
      </c>
      <c r="G260" s="52">
        <v>2.46</v>
      </c>
      <c r="H260" s="78">
        <f t="shared" si="217"/>
        <v>105.59999999999984</v>
      </c>
      <c r="I260" s="125"/>
      <c r="J260" s="113"/>
      <c r="K260" s="47">
        <v>307.159999999998</v>
      </c>
      <c r="L260" s="38">
        <v>3.16</v>
      </c>
      <c r="M260" s="81">
        <f t="shared" si="218"/>
        <v>64.9999999999999</v>
      </c>
      <c r="O260" s="113"/>
      <c r="P260" s="51">
        <f t="shared" si="172"/>
        <v>293.75999999999766</v>
      </c>
      <c r="Q260" s="52">
        <v>1.76</v>
      </c>
      <c r="R260" s="53">
        <f t="shared" si="219"/>
        <v>117.20000000000013</v>
      </c>
      <c r="T260" s="113"/>
      <c r="U260" s="51">
        <f t="shared" si="173"/>
        <v>233.05999999999767</v>
      </c>
      <c r="V260" s="55">
        <v>2.64</v>
      </c>
      <c r="W260" s="56">
        <f t="shared" si="220"/>
        <v>106.8</v>
      </c>
      <c r="Z260" s="84">
        <v>234.159999999998</v>
      </c>
      <c r="AA260" s="38">
        <v>2.16</v>
      </c>
      <c r="AB260" s="76">
        <f t="shared" si="221"/>
        <v>129.20000000000016</v>
      </c>
      <c r="AC260" s="131"/>
      <c r="AD260" s="125"/>
      <c r="AE260" s="37">
        <v>218.059999999998</v>
      </c>
      <c r="AF260" s="52">
        <v>2.9</v>
      </c>
      <c r="AG260" s="53">
        <f t="shared" si="222"/>
        <v>74.60000000000008</v>
      </c>
      <c r="AI260" s="113"/>
      <c r="AJ260" s="77">
        <f t="shared" si="174"/>
        <v>230.95999999999768</v>
      </c>
      <c r="AK260" s="52">
        <f t="shared" si="175"/>
        <v>1.660000000000002</v>
      </c>
      <c r="AL260" s="53">
        <f t="shared" si="223"/>
        <v>142.59999999999962</v>
      </c>
      <c r="AO260" s="127"/>
      <c r="AP260" s="125"/>
    </row>
    <row r="261" spans="1:42" ht="21">
      <c r="A261" s="74">
        <v>162.969999999998</v>
      </c>
      <c r="B261" s="75">
        <v>1.97</v>
      </c>
      <c r="C261" s="76">
        <f t="shared" si="216"/>
        <v>156.55000000000044</v>
      </c>
      <c r="D261" s="125"/>
      <c r="E261" s="113"/>
      <c r="F261" s="77">
        <v>261.469999999998</v>
      </c>
      <c r="G261" s="52">
        <v>2.47</v>
      </c>
      <c r="H261" s="78">
        <f t="shared" si="217"/>
        <v>106.19999999999983</v>
      </c>
      <c r="I261" s="125"/>
      <c r="J261" s="113"/>
      <c r="K261" s="80">
        <v>307.169999999998</v>
      </c>
      <c r="L261" s="38">
        <v>3.17</v>
      </c>
      <c r="M261" s="81">
        <f t="shared" si="218"/>
        <v>65.4999999999999</v>
      </c>
      <c r="O261" s="113"/>
      <c r="P261" s="51">
        <f aca="true" t="shared" si="224" ref="P261:P324">P260+0.01</f>
        <v>293.76999999999765</v>
      </c>
      <c r="Q261" s="52">
        <v>1.77</v>
      </c>
      <c r="R261" s="53">
        <f t="shared" si="219"/>
        <v>118.40000000000013</v>
      </c>
      <c r="T261" s="113"/>
      <c r="U261" s="51">
        <f aca="true" t="shared" si="225" ref="U261:U324">U260+0.01</f>
        <v>233.06999999999766</v>
      </c>
      <c r="V261" s="57">
        <v>2.65</v>
      </c>
      <c r="W261" s="56">
        <f t="shared" si="220"/>
        <v>107.6</v>
      </c>
      <c r="Z261" s="84">
        <v>234.169999999998</v>
      </c>
      <c r="AA261" s="38">
        <v>2.17</v>
      </c>
      <c r="AB261" s="76">
        <f t="shared" si="221"/>
        <v>129.90000000000015</v>
      </c>
      <c r="AC261" s="131"/>
      <c r="AD261" s="125"/>
      <c r="AE261" s="74">
        <v>218.069999999998</v>
      </c>
      <c r="AF261" s="52">
        <v>2.91</v>
      </c>
      <c r="AG261" s="53">
        <f t="shared" si="222"/>
        <v>75.20000000000007</v>
      </c>
      <c r="AI261" s="113"/>
      <c r="AJ261" s="77">
        <f aca="true" t="shared" si="226" ref="AJ261:AJ324">AJ260+0.01</f>
        <v>230.96999999999767</v>
      </c>
      <c r="AK261" s="52">
        <f t="shared" si="175"/>
        <v>1.670000000000002</v>
      </c>
      <c r="AL261" s="53">
        <f t="shared" si="223"/>
        <v>143.44999999999962</v>
      </c>
      <c r="AO261" s="129"/>
      <c r="AP261" s="125"/>
    </row>
    <row r="262" spans="1:42" ht="21">
      <c r="A262" s="37">
        <v>162.979999999998</v>
      </c>
      <c r="B262" s="38">
        <v>1.98</v>
      </c>
      <c r="C262" s="76">
        <f t="shared" si="216"/>
        <v>157.70000000000044</v>
      </c>
      <c r="D262" s="125"/>
      <c r="E262" s="113"/>
      <c r="F262" s="89">
        <v>261.479999999998</v>
      </c>
      <c r="G262" s="52">
        <v>2.48</v>
      </c>
      <c r="H262" s="78">
        <f t="shared" si="217"/>
        <v>106.79999999999983</v>
      </c>
      <c r="I262" s="125"/>
      <c r="J262" s="113"/>
      <c r="K262" s="47">
        <v>307.179999999998</v>
      </c>
      <c r="L262" s="38">
        <v>3.18</v>
      </c>
      <c r="M262" s="81">
        <f t="shared" si="218"/>
        <v>65.9999999999999</v>
      </c>
      <c r="O262" s="113"/>
      <c r="P262" s="51">
        <f t="shared" si="224"/>
        <v>293.77999999999764</v>
      </c>
      <c r="Q262" s="52">
        <v>1.78</v>
      </c>
      <c r="R262" s="53">
        <f t="shared" si="219"/>
        <v>119.60000000000014</v>
      </c>
      <c r="T262" s="113"/>
      <c r="U262" s="51">
        <f t="shared" si="225"/>
        <v>233.07999999999765</v>
      </c>
      <c r="V262" s="55">
        <v>2.66</v>
      </c>
      <c r="W262" s="56">
        <f t="shared" si="220"/>
        <v>108.39999999999999</v>
      </c>
      <c r="Z262" s="84">
        <v>234.179999999998</v>
      </c>
      <c r="AA262" s="38">
        <v>2.18</v>
      </c>
      <c r="AB262" s="76">
        <f t="shared" si="221"/>
        <v>130.60000000000014</v>
      </c>
      <c r="AC262" s="131"/>
      <c r="AD262" s="125"/>
      <c r="AE262" s="37">
        <v>218.079999999998</v>
      </c>
      <c r="AF262" s="52">
        <v>2.92</v>
      </c>
      <c r="AG262" s="53">
        <f t="shared" si="222"/>
        <v>75.80000000000007</v>
      </c>
      <c r="AI262" s="113"/>
      <c r="AJ262" s="77">
        <f t="shared" si="226"/>
        <v>230.97999999999766</v>
      </c>
      <c r="AK262" s="52">
        <f aca="true" t="shared" si="227" ref="AK262:AK325">AK261+0.01</f>
        <v>1.680000000000002</v>
      </c>
      <c r="AL262" s="53">
        <f t="shared" si="223"/>
        <v>144.2999999999996</v>
      </c>
      <c r="AO262" s="127"/>
      <c r="AP262" s="125"/>
    </row>
    <row r="263" spans="1:42" ht="21">
      <c r="A263" s="74">
        <v>162.989999999998</v>
      </c>
      <c r="B263" s="75">
        <v>1.99</v>
      </c>
      <c r="C263" s="76">
        <f t="shared" si="216"/>
        <v>158.85000000000045</v>
      </c>
      <c r="D263" s="125"/>
      <c r="E263" s="113"/>
      <c r="F263" s="77">
        <v>261.489999999998</v>
      </c>
      <c r="G263" s="52">
        <v>2.49</v>
      </c>
      <c r="H263" s="78">
        <f t="shared" si="217"/>
        <v>107.39999999999982</v>
      </c>
      <c r="I263" s="125"/>
      <c r="J263" s="113"/>
      <c r="K263" s="80">
        <v>307.189999999998</v>
      </c>
      <c r="L263" s="38">
        <v>3.19</v>
      </c>
      <c r="M263" s="81">
        <f t="shared" si="218"/>
        <v>66.4999999999999</v>
      </c>
      <c r="O263" s="113"/>
      <c r="P263" s="51">
        <f t="shared" si="224"/>
        <v>293.78999999999763</v>
      </c>
      <c r="Q263" s="52">
        <v>1.79</v>
      </c>
      <c r="R263" s="53">
        <f t="shared" si="219"/>
        <v>120.80000000000014</v>
      </c>
      <c r="T263" s="113"/>
      <c r="U263" s="51">
        <f t="shared" si="225"/>
        <v>233.08999999999764</v>
      </c>
      <c r="V263" s="57">
        <v>2.67</v>
      </c>
      <c r="W263" s="56">
        <f t="shared" si="220"/>
        <v>109.19999999999999</v>
      </c>
      <c r="Z263" s="84">
        <v>234.189999999998</v>
      </c>
      <c r="AA263" s="38">
        <v>2.19</v>
      </c>
      <c r="AB263" s="76">
        <f t="shared" si="221"/>
        <v>131.30000000000013</v>
      </c>
      <c r="AC263" s="131"/>
      <c r="AD263" s="125"/>
      <c r="AE263" s="74">
        <v>218.089999999998</v>
      </c>
      <c r="AF263" s="52">
        <v>2.93</v>
      </c>
      <c r="AG263" s="53">
        <f t="shared" si="222"/>
        <v>76.40000000000006</v>
      </c>
      <c r="AI263" s="113"/>
      <c r="AJ263" s="77">
        <f t="shared" si="226"/>
        <v>230.98999999999765</v>
      </c>
      <c r="AK263" s="52">
        <f t="shared" si="227"/>
        <v>1.690000000000002</v>
      </c>
      <c r="AL263" s="53">
        <f t="shared" si="223"/>
        <v>145.1499999999996</v>
      </c>
      <c r="AO263" s="129"/>
      <c r="AP263" s="125"/>
    </row>
    <row r="264" spans="1:42" ht="21">
      <c r="A264" s="37">
        <v>162.999999999998</v>
      </c>
      <c r="B264" s="38">
        <v>2</v>
      </c>
      <c r="C264" s="76">
        <f t="shared" si="216"/>
        <v>160.00000000000045</v>
      </c>
      <c r="D264" s="125"/>
      <c r="E264" s="113"/>
      <c r="F264" s="89">
        <v>261.499999999998</v>
      </c>
      <c r="G264" s="52">
        <v>2.5</v>
      </c>
      <c r="H264" s="78">
        <f t="shared" si="217"/>
        <v>107.99999999999982</v>
      </c>
      <c r="I264" s="125"/>
      <c r="J264" s="113"/>
      <c r="K264" s="47">
        <v>307.199999999998</v>
      </c>
      <c r="L264" s="38">
        <v>3.2</v>
      </c>
      <c r="M264" s="81">
        <f t="shared" si="218"/>
        <v>66.9999999999999</v>
      </c>
      <c r="O264" s="113"/>
      <c r="P264" s="51">
        <f t="shared" si="224"/>
        <v>293.7999999999976</v>
      </c>
      <c r="Q264" s="52">
        <v>1.8</v>
      </c>
      <c r="R264" s="53">
        <f t="shared" si="219"/>
        <v>122.00000000000014</v>
      </c>
      <c r="T264" s="113"/>
      <c r="U264" s="51">
        <f t="shared" si="225"/>
        <v>233.09999999999764</v>
      </c>
      <c r="V264" s="55">
        <v>2.68</v>
      </c>
      <c r="W264" s="56">
        <f t="shared" si="220"/>
        <v>109.99999999999999</v>
      </c>
      <c r="Z264" s="84">
        <v>234.199999999998</v>
      </c>
      <c r="AA264" s="38">
        <v>2.2</v>
      </c>
      <c r="AB264" s="76">
        <f t="shared" si="221"/>
        <v>132.0000000000001</v>
      </c>
      <c r="AC264" s="131"/>
      <c r="AD264" s="125"/>
      <c r="AE264" s="37">
        <v>218.099999999998</v>
      </c>
      <c r="AF264" s="52">
        <v>2.94</v>
      </c>
      <c r="AG264" s="53">
        <f t="shared" si="222"/>
        <v>77.00000000000006</v>
      </c>
      <c r="AI264" s="113"/>
      <c r="AJ264" s="77">
        <f t="shared" si="226"/>
        <v>230.99999999999764</v>
      </c>
      <c r="AK264" s="52">
        <f t="shared" si="227"/>
        <v>1.700000000000002</v>
      </c>
      <c r="AL264" s="53">
        <f t="shared" si="223"/>
        <v>145.9999999999996</v>
      </c>
      <c r="AO264" s="127"/>
      <c r="AP264" s="125"/>
    </row>
    <row r="265" spans="1:42" ht="21">
      <c r="A265" s="74">
        <v>163.009999999998</v>
      </c>
      <c r="B265" s="75">
        <v>2.01</v>
      </c>
      <c r="C265" s="76">
        <f aca="true" t="shared" si="228" ref="C265:C274">C264+$E$30/10</f>
        <v>161.20000000000044</v>
      </c>
      <c r="D265" s="125"/>
      <c r="E265" s="113"/>
      <c r="F265" s="77">
        <v>261.509999999998</v>
      </c>
      <c r="G265" s="52">
        <v>2.51</v>
      </c>
      <c r="H265" s="78">
        <f aca="true" t="shared" si="229" ref="H265:H274">H264+$J$30/10</f>
        <v>108.59999999999981</v>
      </c>
      <c r="I265" s="125"/>
      <c r="J265" s="113"/>
      <c r="K265" s="80">
        <v>307.209999999998</v>
      </c>
      <c r="L265" s="38">
        <v>3.21</v>
      </c>
      <c r="M265" s="81">
        <f aca="true" t="shared" si="230" ref="M265:M274">M264+$O$30/10</f>
        <v>67.5499999999999</v>
      </c>
      <c r="O265" s="113"/>
      <c r="P265" s="51">
        <f t="shared" si="224"/>
        <v>293.8099999999976</v>
      </c>
      <c r="Q265" s="52">
        <v>1.81</v>
      </c>
      <c r="R265" s="53">
        <f aca="true" t="shared" si="231" ref="R265:R274">R264+$T$30/10</f>
        <v>123.20000000000014</v>
      </c>
      <c r="T265" s="113"/>
      <c r="U265" s="51">
        <f t="shared" si="225"/>
        <v>233.10999999999763</v>
      </c>
      <c r="V265" s="57">
        <v>2.69</v>
      </c>
      <c r="W265" s="56">
        <f aca="true" t="shared" si="232" ref="W265:W274">W264+$Y$30/10</f>
        <v>110.79999999999998</v>
      </c>
      <c r="Z265" s="84">
        <v>234.209999999998</v>
      </c>
      <c r="AA265" s="38">
        <v>2.21</v>
      </c>
      <c r="AB265" s="76">
        <f aca="true" t="shared" si="233" ref="AB265:AB274">AB264+$AD$30/10</f>
        <v>132.7500000000001</v>
      </c>
      <c r="AC265" s="131"/>
      <c r="AD265" s="125"/>
      <c r="AE265" s="74">
        <v>218.109999999998</v>
      </c>
      <c r="AF265" s="52">
        <v>2.95</v>
      </c>
      <c r="AG265" s="53">
        <f aca="true" t="shared" si="234" ref="AG265:AG274">AG264+$AI$30/10</f>
        <v>77.60000000000005</v>
      </c>
      <c r="AI265" s="113"/>
      <c r="AJ265" s="77">
        <f t="shared" si="226"/>
        <v>231.00999999999763</v>
      </c>
      <c r="AK265" s="52">
        <f t="shared" si="227"/>
        <v>1.710000000000002</v>
      </c>
      <c r="AL265" s="53">
        <f aca="true" t="shared" si="235" ref="AL265:AL274">AL264+$AN$30/10</f>
        <v>146.8999999999996</v>
      </c>
      <c r="AO265" s="129"/>
      <c r="AP265" s="125"/>
    </row>
    <row r="266" spans="1:42" ht="21">
      <c r="A266" s="37">
        <v>163.019999999998</v>
      </c>
      <c r="B266" s="38">
        <v>2.02</v>
      </c>
      <c r="C266" s="76">
        <f t="shared" si="228"/>
        <v>162.40000000000043</v>
      </c>
      <c r="D266" s="125"/>
      <c r="E266" s="113"/>
      <c r="F266" s="89">
        <v>261.519999999998</v>
      </c>
      <c r="G266" s="52">
        <v>2.52</v>
      </c>
      <c r="H266" s="78">
        <f t="shared" si="229"/>
        <v>109.1999999999998</v>
      </c>
      <c r="I266" s="125"/>
      <c r="J266" s="113"/>
      <c r="K266" s="47">
        <v>307.219999999998</v>
      </c>
      <c r="L266" s="38">
        <v>3.22</v>
      </c>
      <c r="M266" s="81">
        <f t="shared" si="230"/>
        <v>68.0999999999999</v>
      </c>
      <c r="O266" s="113"/>
      <c r="P266" s="51">
        <f t="shared" si="224"/>
        <v>293.8199999999976</v>
      </c>
      <c r="Q266" s="52">
        <v>1.82</v>
      </c>
      <c r="R266" s="53">
        <f t="shared" si="231"/>
        <v>124.40000000000015</v>
      </c>
      <c r="T266" s="113"/>
      <c r="U266" s="51">
        <f t="shared" si="225"/>
        <v>233.11999999999762</v>
      </c>
      <c r="V266" s="55">
        <v>2.7</v>
      </c>
      <c r="W266" s="56">
        <f t="shared" si="232"/>
        <v>111.59999999999998</v>
      </c>
      <c r="Z266" s="84">
        <v>234.219999999998</v>
      </c>
      <c r="AA266" s="38">
        <v>2.22</v>
      </c>
      <c r="AB266" s="76">
        <f t="shared" si="233"/>
        <v>133.5000000000001</v>
      </c>
      <c r="AC266" s="131"/>
      <c r="AD266" s="125"/>
      <c r="AE266" s="37">
        <v>218.119999999998</v>
      </c>
      <c r="AF266" s="52">
        <v>2.96</v>
      </c>
      <c r="AG266" s="53">
        <f t="shared" si="234"/>
        <v>78.20000000000005</v>
      </c>
      <c r="AI266" s="113"/>
      <c r="AJ266" s="77">
        <f t="shared" si="226"/>
        <v>231.01999999999762</v>
      </c>
      <c r="AK266" s="52">
        <f t="shared" si="227"/>
        <v>1.720000000000002</v>
      </c>
      <c r="AL266" s="53">
        <f t="shared" si="235"/>
        <v>147.7999999999996</v>
      </c>
      <c r="AO266" s="127"/>
      <c r="AP266" s="125"/>
    </row>
    <row r="267" spans="1:42" ht="21">
      <c r="A267" s="74">
        <v>163.029999999998</v>
      </c>
      <c r="B267" s="75">
        <v>2.03</v>
      </c>
      <c r="C267" s="76">
        <f t="shared" si="228"/>
        <v>163.60000000000042</v>
      </c>
      <c r="D267" s="125"/>
      <c r="E267" s="113"/>
      <c r="F267" s="77">
        <v>261.529999999998</v>
      </c>
      <c r="G267" s="52">
        <v>2.53</v>
      </c>
      <c r="H267" s="78">
        <f t="shared" si="229"/>
        <v>109.7999999999998</v>
      </c>
      <c r="I267" s="125"/>
      <c r="J267" s="113"/>
      <c r="K267" s="80">
        <v>307.229999999998</v>
      </c>
      <c r="L267" s="38">
        <v>3.23</v>
      </c>
      <c r="M267" s="81">
        <f t="shared" si="230"/>
        <v>68.64999999999989</v>
      </c>
      <c r="O267" s="113"/>
      <c r="P267" s="51">
        <f t="shared" si="224"/>
        <v>293.8299999999976</v>
      </c>
      <c r="Q267" s="52">
        <v>1.83</v>
      </c>
      <c r="R267" s="53">
        <f t="shared" si="231"/>
        <v>125.60000000000015</v>
      </c>
      <c r="T267" s="113"/>
      <c r="U267" s="51">
        <f t="shared" si="225"/>
        <v>233.1299999999976</v>
      </c>
      <c r="V267" s="57">
        <v>2.71</v>
      </c>
      <c r="W267" s="56">
        <f t="shared" si="232"/>
        <v>112.39999999999998</v>
      </c>
      <c r="Z267" s="84">
        <v>234.229999999998</v>
      </c>
      <c r="AA267" s="38">
        <v>2.23</v>
      </c>
      <c r="AB267" s="76">
        <f t="shared" si="233"/>
        <v>134.2500000000001</v>
      </c>
      <c r="AC267" s="131"/>
      <c r="AD267" s="125"/>
      <c r="AE267" s="74">
        <v>218.129999999998</v>
      </c>
      <c r="AF267" s="52">
        <v>2.97</v>
      </c>
      <c r="AG267" s="53">
        <f t="shared" si="234"/>
        <v>78.80000000000004</v>
      </c>
      <c r="AI267" s="113"/>
      <c r="AJ267" s="77">
        <f t="shared" si="226"/>
        <v>231.0299999999976</v>
      </c>
      <c r="AK267" s="52">
        <f t="shared" si="227"/>
        <v>1.730000000000002</v>
      </c>
      <c r="AL267" s="53">
        <f t="shared" si="235"/>
        <v>148.69999999999962</v>
      </c>
      <c r="AO267" s="129"/>
      <c r="AP267" s="125"/>
    </row>
    <row r="268" spans="1:42" ht="21">
      <c r="A268" s="37">
        <v>163.039999999998</v>
      </c>
      <c r="B268" s="38">
        <v>2.04</v>
      </c>
      <c r="C268" s="76">
        <f t="shared" si="228"/>
        <v>164.8000000000004</v>
      </c>
      <c r="D268" s="125"/>
      <c r="E268" s="113"/>
      <c r="F268" s="89">
        <v>261.539999999998</v>
      </c>
      <c r="G268" s="52">
        <v>2.54</v>
      </c>
      <c r="H268" s="78">
        <f t="shared" si="229"/>
        <v>110.39999999999979</v>
      </c>
      <c r="I268" s="125"/>
      <c r="J268" s="113"/>
      <c r="K268" s="47">
        <v>307.239999999998</v>
      </c>
      <c r="L268" s="38">
        <v>3.24</v>
      </c>
      <c r="M268" s="81">
        <f t="shared" si="230"/>
        <v>69.19999999999989</v>
      </c>
      <c r="O268" s="113"/>
      <c r="P268" s="51">
        <f t="shared" si="224"/>
        <v>293.8399999999976</v>
      </c>
      <c r="Q268" s="52">
        <v>1.84</v>
      </c>
      <c r="R268" s="53">
        <f t="shared" si="231"/>
        <v>126.80000000000015</v>
      </c>
      <c r="T268" s="113"/>
      <c r="U268" s="51">
        <f t="shared" si="225"/>
        <v>233.1399999999976</v>
      </c>
      <c r="V268" s="55">
        <v>2.72</v>
      </c>
      <c r="W268" s="56">
        <f t="shared" si="232"/>
        <v>113.19999999999997</v>
      </c>
      <c r="Z268" s="84">
        <v>234.239999999998</v>
      </c>
      <c r="AA268" s="38">
        <v>2.24</v>
      </c>
      <c r="AB268" s="76">
        <f t="shared" si="233"/>
        <v>135.0000000000001</v>
      </c>
      <c r="AC268" s="131"/>
      <c r="AD268" s="125"/>
      <c r="AE268" s="37">
        <v>218.139999999998</v>
      </c>
      <c r="AF268" s="52">
        <v>2.98</v>
      </c>
      <c r="AG268" s="53">
        <f t="shared" si="234"/>
        <v>79.40000000000003</v>
      </c>
      <c r="AI268" s="113"/>
      <c r="AJ268" s="77">
        <f t="shared" si="226"/>
        <v>231.0399999999976</v>
      </c>
      <c r="AK268" s="52">
        <f t="shared" si="227"/>
        <v>1.740000000000002</v>
      </c>
      <c r="AL268" s="53">
        <f t="shared" si="235"/>
        <v>149.59999999999962</v>
      </c>
      <c r="AO268" s="127"/>
      <c r="AP268" s="125"/>
    </row>
    <row r="269" spans="1:42" ht="21">
      <c r="A269" s="74">
        <v>163.049999999998</v>
      </c>
      <c r="B269" s="75">
        <v>2.05</v>
      </c>
      <c r="C269" s="76">
        <f t="shared" si="228"/>
        <v>166.0000000000004</v>
      </c>
      <c r="D269" s="125"/>
      <c r="E269" s="113"/>
      <c r="F269" s="77">
        <v>261.549999999998</v>
      </c>
      <c r="G269" s="52">
        <v>2.55</v>
      </c>
      <c r="H269" s="78">
        <f t="shared" si="229"/>
        <v>110.99999999999979</v>
      </c>
      <c r="I269" s="125"/>
      <c r="J269" s="113"/>
      <c r="K269" s="80">
        <v>307.249999999998</v>
      </c>
      <c r="L269" s="38">
        <v>3.25</v>
      </c>
      <c r="M269" s="81">
        <f t="shared" si="230"/>
        <v>69.74999999999989</v>
      </c>
      <c r="O269" s="113"/>
      <c r="P269" s="51">
        <f t="shared" si="224"/>
        <v>293.8499999999976</v>
      </c>
      <c r="Q269" s="52">
        <v>1.85</v>
      </c>
      <c r="R269" s="53">
        <f t="shared" si="231"/>
        <v>128.00000000000014</v>
      </c>
      <c r="T269" s="113"/>
      <c r="U269" s="51">
        <f t="shared" si="225"/>
        <v>233.1499999999976</v>
      </c>
      <c r="V269" s="57">
        <v>2.73</v>
      </c>
      <c r="W269" s="56">
        <f t="shared" si="232"/>
        <v>113.99999999999997</v>
      </c>
      <c r="Z269" s="84">
        <v>234.249999999998</v>
      </c>
      <c r="AA269" s="38">
        <v>2.25</v>
      </c>
      <c r="AB269" s="76">
        <f t="shared" si="233"/>
        <v>135.7500000000001</v>
      </c>
      <c r="AC269" s="131"/>
      <c r="AD269" s="125"/>
      <c r="AE269" s="74">
        <v>218.149999999998</v>
      </c>
      <c r="AF269" s="52">
        <v>2.99</v>
      </c>
      <c r="AG269" s="53">
        <f t="shared" si="234"/>
        <v>80.00000000000003</v>
      </c>
      <c r="AI269" s="113"/>
      <c r="AJ269" s="77">
        <f t="shared" si="226"/>
        <v>231.0499999999976</v>
      </c>
      <c r="AK269" s="52">
        <f t="shared" si="227"/>
        <v>1.750000000000002</v>
      </c>
      <c r="AL269" s="53">
        <f t="shared" si="235"/>
        <v>150.49999999999963</v>
      </c>
      <c r="AO269" s="129"/>
      <c r="AP269" s="125"/>
    </row>
    <row r="270" spans="1:42" ht="21">
      <c r="A270" s="37">
        <v>163.059999999998</v>
      </c>
      <c r="B270" s="38">
        <v>2.06</v>
      </c>
      <c r="C270" s="76">
        <f t="shared" si="228"/>
        <v>167.2000000000004</v>
      </c>
      <c r="D270" s="125"/>
      <c r="E270" s="113"/>
      <c r="F270" s="89">
        <v>261.559999999998</v>
      </c>
      <c r="G270" s="52">
        <v>2.56</v>
      </c>
      <c r="H270" s="78">
        <f t="shared" si="229"/>
        <v>111.59999999999978</v>
      </c>
      <c r="I270" s="125"/>
      <c r="J270" s="113"/>
      <c r="K270" s="47">
        <v>307.259999999998</v>
      </c>
      <c r="L270" s="38">
        <v>3.26</v>
      </c>
      <c r="M270" s="81">
        <f t="shared" si="230"/>
        <v>70.29999999999988</v>
      </c>
      <c r="O270" s="113"/>
      <c r="P270" s="51">
        <f t="shared" si="224"/>
        <v>293.85999999999757</v>
      </c>
      <c r="Q270" s="52">
        <v>1.86</v>
      </c>
      <c r="R270" s="53">
        <f t="shared" si="231"/>
        <v>129.20000000000013</v>
      </c>
      <c r="T270" s="113"/>
      <c r="U270" s="51">
        <f t="shared" si="225"/>
        <v>233.15999999999758</v>
      </c>
      <c r="V270" s="55">
        <v>2.74</v>
      </c>
      <c r="W270" s="56">
        <f t="shared" si="232"/>
        <v>114.79999999999997</v>
      </c>
      <c r="Z270" s="84">
        <v>234.259999999998</v>
      </c>
      <c r="AA270" s="38">
        <v>2.26</v>
      </c>
      <c r="AB270" s="76">
        <f t="shared" si="233"/>
        <v>136.5000000000001</v>
      </c>
      <c r="AC270" s="131"/>
      <c r="AD270" s="125"/>
      <c r="AE270" s="37">
        <v>218.159999999998</v>
      </c>
      <c r="AF270" s="52">
        <v>3</v>
      </c>
      <c r="AG270" s="53">
        <f t="shared" si="234"/>
        <v>80.60000000000002</v>
      </c>
      <c r="AI270" s="113"/>
      <c r="AJ270" s="77">
        <f t="shared" si="226"/>
        <v>231.0599999999976</v>
      </c>
      <c r="AK270" s="52">
        <f t="shared" si="227"/>
        <v>1.760000000000002</v>
      </c>
      <c r="AL270" s="53">
        <f t="shared" si="235"/>
        <v>151.39999999999964</v>
      </c>
      <c r="AO270" s="127"/>
      <c r="AP270" s="125"/>
    </row>
    <row r="271" spans="1:42" ht="21">
      <c r="A271" s="74">
        <v>163.069999999998</v>
      </c>
      <c r="B271" s="75">
        <v>2.07</v>
      </c>
      <c r="C271" s="76">
        <f t="shared" si="228"/>
        <v>168.40000000000038</v>
      </c>
      <c r="D271" s="125"/>
      <c r="E271" s="113"/>
      <c r="F271" s="77">
        <v>261.569999999998</v>
      </c>
      <c r="G271" s="52">
        <v>2.57</v>
      </c>
      <c r="H271" s="78">
        <f t="shared" si="229"/>
        <v>112.19999999999978</v>
      </c>
      <c r="I271" s="125"/>
      <c r="J271" s="113"/>
      <c r="K271" s="80">
        <v>307.269999999998</v>
      </c>
      <c r="L271" s="38">
        <v>3.27</v>
      </c>
      <c r="M271" s="81">
        <f t="shared" si="230"/>
        <v>70.84999999999988</v>
      </c>
      <c r="O271" s="113"/>
      <c r="P271" s="51">
        <f t="shared" si="224"/>
        <v>293.86999999999756</v>
      </c>
      <c r="Q271" s="52">
        <v>1.87</v>
      </c>
      <c r="R271" s="53">
        <f t="shared" si="231"/>
        <v>130.40000000000012</v>
      </c>
      <c r="T271" s="113"/>
      <c r="U271" s="51">
        <f t="shared" si="225"/>
        <v>233.16999999999757</v>
      </c>
      <c r="V271" s="57">
        <v>2.75</v>
      </c>
      <c r="W271" s="56">
        <f t="shared" si="232"/>
        <v>115.59999999999997</v>
      </c>
      <c r="Z271" s="84">
        <v>234.269999999998</v>
      </c>
      <c r="AA271" s="38">
        <v>2.27</v>
      </c>
      <c r="AB271" s="76">
        <f t="shared" si="233"/>
        <v>137.2500000000001</v>
      </c>
      <c r="AC271" s="131"/>
      <c r="AD271" s="125"/>
      <c r="AE271" s="74">
        <v>218.169999999998</v>
      </c>
      <c r="AF271" s="52">
        <v>3.01</v>
      </c>
      <c r="AG271" s="53">
        <f t="shared" si="234"/>
        <v>81.20000000000002</v>
      </c>
      <c r="AI271" s="113"/>
      <c r="AJ271" s="77">
        <f t="shared" si="226"/>
        <v>231.06999999999758</v>
      </c>
      <c r="AK271" s="52">
        <f t="shared" si="227"/>
        <v>1.770000000000002</v>
      </c>
      <c r="AL271" s="53">
        <f t="shared" si="235"/>
        <v>152.29999999999964</v>
      </c>
      <c r="AO271" s="129"/>
      <c r="AP271" s="125"/>
    </row>
    <row r="272" spans="1:42" ht="21">
      <c r="A272" s="37">
        <v>163.079999999998</v>
      </c>
      <c r="B272" s="38">
        <v>2.08</v>
      </c>
      <c r="C272" s="76">
        <f t="shared" si="228"/>
        <v>169.60000000000036</v>
      </c>
      <c r="D272" s="125"/>
      <c r="E272" s="113"/>
      <c r="F272" s="89">
        <v>261.579999999998</v>
      </c>
      <c r="G272" s="52">
        <v>2.58</v>
      </c>
      <c r="H272" s="78">
        <f t="shared" si="229"/>
        <v>112.79999999999977</v>
      </c>
      <c r="I272" s="125"/>
      <c r="J272" s="113"/>
      <c r="K272" s="47">
        <v>307.279999999998</v>
      </c>
      <c r="L272" s="38">
        <v>3.28</v>
      </c>
      <c r="M272" s="81">
        <f t="shared" si="230"/>
        <v>71.39999999999988</v>
      </c>
      <c r="O272" s="113"/>
      <c r="P272" s="51">
        <f t="shared" si="224"/>
        <v>293.87999999999755</v>
      </c>
      <c r="Q272" s="52">
        <v>1.88</v>
      </c>
      <c r="R272" s="53">
        <f t="shared" si="231"/>
        <v>131.6000000000001</v>
      </c>
      <c r="T272" s="113"/>
      <c r="U272" s="51">
        <f t="shared" si="225"/>
        <v>233.17999999999756</v>
      </c>
      <c r="V272" s="55">
        <v>2.76</v>
      </c>
      <c r="W272" s="56">
        <f t="shared" si="232"/>
        <v>116.39999999999996</v>
      </c>
      <c r="Z272" s="84">
        <v>234.279999999998</v>
      </c>
      <c r="AA272" s="38">
        <v>2.28</v>
      </c>
      <c r="AB272" s="76">
        <f t="shared" si="233"/>
        <v>138.0000000000001</v>
      </c>
      <c r="AC272" s="131"/>
      <c r="AD272" s="125"/>
      <c r="AE272" s="37">
        <v>218.179999999998</v>
      </c>
      <c r="AF272" s="52">
        <v>3.02</v>
      </c>
      <c r="AG272" s="53">
        <f t="shared" si="234"/>
        <v>81.80000000000001</v>
      </c>
      <c r="AI272" s="113"/>
      <c r="AJ272" s="77">
        <f t="shared" si="226"/>
        <v>231.07999999999757</v>
      </c>
      <c r="AK272" s="52">
        <f t="shared" si="227"/>
        <v>1.780000000000002</v>
      </c>
      <c r="AL272" s="53">
        <f t="shared" si="235"/>
        <v>153.19999999999965</v>
      </c>
      <c r="AO272" s="127"/>
      <c r="AP272" s="125"/>
    </row>
    <row r="273" spans="1:42" ht="21">
      <c r="A273" s="74">
        <v>163.089999999998</v>
      </c>
      <c r="B273" s="75">
        <v>2.09</v>
      </c>
      <c r="C273" s="76">
        <f t="shared" si="228"/>
        <v>170.80000000000035</v>
      </c>
      <c r="D273" s="125"/>
      <c r="E273" s="113"/>
      <c r="F273" s="77">
        <v>261.589999999998</v>
      </c>
      <c r="G273" s="52">
        <v>2.59</v>
      </c>
      <c r="H273" s="78">
        <f t="shared" si="229"/>
        <v>113.39999999999976</v>
      </c>
      <c r="I273" s="125"/>
      <c r="J273" s="113"/>
      <c r="K273" s="80">
        <v>307.289999999998</v>
      </c>
      <c r="L273" s="38">
        <v>3.29</v>
      </c>
      <c r="M273" s="81">
        <f t="shared" si="230"/>
        <v>71.94999999999987</v>
      </c>
      <c r="O273" s="113"/>
      <c r="P273" s="51">
        <f t="shared" si="224"/>
        <v>293.88999999999754</v>
      </c>
      <c r="Q273" s="52">
        <v>1.89</v>
      </c>
      <c r="R273" s="53">
        <f t="shared" si="231"/>
        <v>132.8000000000001</v>
      </c>
      <c r="T273" s="113"/>
      <c r="U273" s="51">
        <f t="shared" si="225"/>
        <v>233.18999999999755</v>
      </c>
      <c r="V273" s="57">
        <v>2.77</v>
      </c>
      <c r="W273" s="56">
        <f t="shared" si="232"/>
        <v>117.19999999999996</v>
      </c>
      <c r="Z273" s="84">
        <v>234.289999999998</v>
      </c>
      <c r="AA273" s="38">
        <v>2.29</v>
      </c>
      <c r="AB273" s="76">
        <f t="shared" si="233"/>
        <v>138.7500000000001</v>
      </c>
      <c r="AC273" s="132"/>
      <c r="AD273" s="125"/>
      <c r="AE273" s="74">
        <v>218.189999999998</v>
      </c>
      <c r="AF273" s="52">
        <v>3.03</v>
      </c>
      <c r="AG273" s="53">
        <f t="shared" si="234"/>
        <v>82.4</v>
      </c>
      <c r="AI273" s="113"/>
      <c r="AJ273" s="77">
        <f t="shared" si="226"/>
        <v>231.08999999999756</v>
      </c>
      <c r="AK273" s="52">
        <f t="shared" si="227"/>
        <v>1.790000000000002</v>
      </c>
      <c r="AL273" s="53">
        <f t="shared" si="235"/>
        <v>154.09999999999965</v>
      </c>
      <c r="AO273" s="129"/>
      <c r="AP273" s="125"/>
    </row>
    <row r="274" spans="1:42" ht="21">
      <c r="A274" s="37">
        <v>163.099999999998</v>
      </c>
      <c r="B274" s="38">
        <v>2.1</v>
      </c>
      <c r="C274" s="76">
        <f t="shared" si="228"/>
        <v>172.00000000000034</v>
      </c>
      <c r="D274" s="125"/>
      <c r="E274" s="113"/>
      <c r="F274" s="89">
        <v>261.599999999998</v>
      </c>
      <c r="G274" s="52">
        <v>2.6</v>
      </c>
      <c r="H274" s="78">
        <f t="shared" si="229"/>
        <v>113.99999999999976</v>
      </c>
      <c r="I274" s="125"/>
      <c r="J274" s="113"/>
      <c r="K274" s="47">
        <v>307.299999999998</v>
      </c>
      <c r="L274" s="38">
        <v>3.3</v>
      </c>
      <c r="M274" s="81">
        <f t="shared" si="230"/>
        <v>72.49999999999987</v>
      </c>
      <c r="O274" s="113"/>
      <c r="P274" s="51">
        <f t="shared" si="224"/>
        <v>293.89999999999753</v>
      </c>
      <c r="Q274" s="52">
        <v>1.9</v>
      </c>
      <c r="R274" s="53">
        <f t="shared" si="231"/>
        <v>134.00000000000009</v>
      </c>
      <c r="T274" s="113"/>
      <c r="U274" s="51">
        <f t="shared" si="225"/>
        <v>233.19999999999754</v>
      </c>
      <c r="V274" s="55">
        <v>2.78</v>
      </c>
      <c r="W274" s="56">
        <f t="shared" si="232"/>
        <v>117.99999999999996</v>
      </c>
      <c r="Z274" s="84">
        <v>234.299999999998</v>
      </c>
      <c r="AA274" s="38">
        <v>2.3</v>
      </c>
      <c r="AB274" s="76">
        <f t="shared" si="233"/>
        <v>139.5000000000001</v>
      </c>
      <c r="AC274" s="132"/>
      <c r="AD274" s="125"/>
      <c r="AE274" s="37">
        <v>218.199999999998</v>
      </c>
      <c r="AF274" s="52">
        <v>3.04</v>
      </c>
      <c r="AG274" s="53">
        <f t="shared" si="234"/>
        <v>83</v>
      </c>
      <c r="AI274" s="113"/>
      <c r="AJ274" s="77">
        <f t="shared" si="226"/>
        <v>231.09999999999755</v>
      </c>
      <c r="AK274" s="52">
        <f t="shared" si="227"/>
        <v>1.800000000000002</v>
      </c>
      <c r="AL274" s="53">
        <f t="shared" si="235"/>
        <v>154.99999999999966</v>
      </c>
      <c r="AO274" s="127"/>
      <c r="AP274" s="125"/>
    </row>
    <row r="275" spans="1:42" ht="21">
      <c r="A275" s="74">
        <v>163.109999999998</v>
      </c>
      <c r="B275" s="75">
        <v>2.11</v>
      </c>
      <c r="C275" s="76">
        <f aca="true" t="shared" si="236" ref="C275:C284">C274+$E$31/10</f>
        <v>173.20000000000033</v>
      </c>
      <c r="D275" s="125"/>
      <c r="E275" s="113"/>
      <c r="F275" s="77">
        <v>261.609999999998</v>
      </c>
      <c r="G275" s="52">
        <v>2.61</v>
      </c>
      <c r="H275" s="78">
        <f aca="true" t="shared" si="237" ref="H275:H284">H274+$J$31/10</f>
        <v>114.59999999999975</v>
      </c>
      <c r="I275" s="125"/>
      <c r="J275" s="113"/>
      <c r="K275" s="80">
        <v>307.309999999998</v>
      </c>
      <c r="L275" s="38">
        <v>3.31</v>
      </c>
      <c r="M275" s="81">
        <f aca="true" t="shared" si="238" ref="M275:M284">M274+$O$31/10</f>
        <v>73.04999999999987</v>
      </c>
      <c r="O275" s="113"/>
      <c r="P275" s="51">
        <f t="shared" si="224"/>
        <v>293.9099999999975</v>
      </c>
      <c r="Q275" s="52">
        <v>1.91</v>
      </c>
      <c r="R275" s="53">
        <f aca="true" t="shared" si="239" ref="R275:R284">R274+$T$31/10</f>
        <v>135.60000000000008</v>
      </c>
      <c r="T275" s="113"/>
      <c r="U275" s="51">
        <f t="shared" si="225"/>
        <v>233.20999999999754</v>
      </c>
      <c r="V275" s="57">
        <v>2.79</v>
      </c>
      <c r="W275" s="56">
        <f aca="true" t="shared" si="240" ref="W275:W284">W274+$Y$31/10</f>
        <v>118.79999999999995</v>
      </c>
      <c r="Z275" s="84">
        <v>234.309999999998</v>
      </c>
      <c r="AA275" s="38">
        <v>2.31</v>
      </c>
      <c r="AB275" s="76">
        <f aca="true" t="shared" si="241" ref="AB275:AB284">AB274+$AD$31/10</f>
        <v>140.2500000000001</v>
      </c>
      <c r="AC275" s="132"/>
      <c r="AD275" s="125"/>
      <c r="AE275" s="74">
        <v>218.209999999998</v>
      </c>
      <c r="AF275" s="52">
        <v>3.05</v>
      </c>
      <c r="AG275" s="53">
        <f aca="true" t="shared" si="242" ref="AG275:AG284">AG274+$AI$31/10</f>
        <v>83.7</v>
      </c>
      <c r="AI275" s="113"/>
      <c r="AJ275" s="77">
        <f t="shared" si="226"/>
        <v>231.10999999999754</v>
      </c>
      <c r="AK275" s="52">
        <f t="shared" si="227"/>
        <v>1.810000000000002</v>
      </c>
      <c r="AL275" s="53">
        <f aca="true" t="shared" si="243" ref="AL275:AL284">AL274+$AN$31/10</f>
        <v>155.89999999999966</v>
      </c>
      <c r="AO275" s="129"/>
      <c r="AP275" s="125"/>
    </row>
    <row r="276" spans="1:42" ht="21">
      <c r="A276" s="37">
        <v>163.119999999998</v>
      </c>
      <c r="B276" s="38">
        <v>2.12</v>
      </c>
      <c r="C276" s="76">
        <f t="shared" si="236"/>
        <v>174.40000000000032</v>
      </c>
      <c r="D276" s="125"/>
      <c r="E276" s="113"/>
      <c r="F276" s="89">
        <v>261.619999999998</v>
      </c>
      <c r="G276" s="52">
        <v>2.62</v>
      </c>
      <c r="H276" s="78">
        <f t="shared" si="237"/>
        <v>115.19999999999975</v>
      </c>
      <c r="I276" s="125"/>
      <c r="J276" s="113"/>
      <c r="K276" s="47">
        <v>307.319999999998</v>
      </c>
      <c r="L276" s="38">
        <v>3.32</v>
      </c>
      <c r="M276" s="81">
        <f t="shared" si="238"/>
        <v>73.59999999999987</v>
      </c>
      <c r="O276" s="113"/>
      <c r="P276" s="51">
        <f t="shared" si="224"/>
        <v>293.9199999999975</v>
      </c>
      <c r="Q276" s="52">
        <v>1.92</v>
      </c>
      <c r="R276" s="53">
        <f t="shared" si="239"/>
        <v>137.20000000000007</v>
      </c>
      <c r="T276" s="113"/>
      <c r="U276" s="51">
        <f t="shared" si="225"/>
        <v>233.21999999999753</v>
      </c>
      <c r="V276" s="55">
        <v>2.8</v>
      </c>
      <c r="W276" s="56">
        <f t="shared" si="240"/>
        <v>119.59999999999995</v>
      </c>
      <c r="Z276" s="84">
        <v>234.319999999998</v>
      </c>
      <c r="AA276" s="38">
        <v>2.32</v>
      </c>
      <c r="AB276" s="76">
        <f t="shared" si="241"/>
        <v>141.0000000000001</v>
      </c>
      <c r="AC276" s="132"/>
      <c r="AD276" s="125"/>
      <c r="AE276" s="37">
        <v>218.219999999998</v>
      </c>
      <c r="AF276" s="52">
        <v>3.06</v>
      </c>
      <c r="AG276" s="53">
        <f t="shared" si="242"/>
        <v>84.4</v>
      </c>
      <c r="AI276" s="113"/>
      <c r="AJ276" s="77">
        <f t="shared" si="226"/>
        <v>231.11999999999753</v>
      </c>
      <c r="AK276" s="52">
        <f t="shared" si="227"/>
        <v>1.820000000000002</v>
      </c>
      <c r="AL276" s="53">
        <f t="shared" si="243"/>
        <v>156.79999999999967</v>
      </c>
      <c r="AO276" s="127"/>
      <c r="AP276" s="125"/>
    </row>
    <row r="277" spans="1:42" ht="21">
      <c r="A277" s="74">
        <v>163.129999999998</v>
      </c>
      <c r="B277" s="75">
        <v>2.13</v>
      </c>
      <c r="C277" s="76">
        <f t="shared" si="236"/>
        <v>175.6000000000003</v>
      </c>
      <c r="D277" s="125"/>
      <c r="E277" s="113"/>
      <c r="F277" s="77">
        <v>261.629999999998</v>
      </c>
      <c r="G277" s="52">
        <v>2.63</v>
      </c>
      <c r="H277" s="78">
        <f t="shared" si="237"/>
        <v>115.79999999999974</v>
      </c>
      <c r="I277" s="125"/>
      <c r="J277" s="113"/>
      <c r="K277" s="80">
        <v>307.329999999998</v>
      </c>
      <c r="L277" s="38">
        <v>3.33</v>
      </c>
      <c r="M277" s="81">
        <f t="shared" si="238"/>
        <v>74.14999999999986</v>
      </c>
      <c r="O277" s="113"/>
      <c r="P277" s="51">
        <f t="shared" si="224"/>
        <v>293.9299999999975</v>
      </c>
      <c r="Q277" s="52">
        <v>1.93</v>
      </c>
      <c r="R277" s="53">
        <f t="shared" si="239"/>
        <v>138.80000000000007</v>
      </c>
      <c r="T277" s="113"/>
      <c r="U277" s="51">
        <f t="shared" si="225"/>
        <v>233.22999999999752</v>
      </c>
      <c r="V277" s="57">
        <v>2.81</v>
      </c>
      <c r="W277" s="56">
        <f t="shared" si="240"/>
        <v>120.39999999999995</v>
      </c>
      <c r="Z277" s="84">
        <v>234.329999999998</v>
      </c>
      <c r="AA277" s="38">
        <v>2.33</v>
      </c>
      <c r="AB277" s="76">
        <f t="shared" si="241"/>
        <v>141.7500000000001</v>
      </c>
      <c r="AC277" s="132"/>
      <c r="AD277" s="125"/>
      <c r="AE277" s="74">
        <v>218.229999999998</v>
      </c>
      <c r="AF277" s="52">
        <v>3.07</v>
      </c>
      <c r="AG277" s="53">
        <f t="shared" si="242"/>
        <v>85.10000000000001</v>
      </c>
      <c r="AI277" s="113"/>
      <c r="AJ277" s="77">
        <f t="shared" si="226"/>
        <v>231.12999999999752</v>
      </c>
      <c r="AK277" s="52">
        <f t="shared" si="227"/>
        <v>1.830000000000002</v>
      </c>
      <c r="AL277" s="53">
        <f t="shared" si="243"/>
        <v>157.69999999999968</v>
      </c>
      <c r="AO277" s="129"/>
      <c r="AP277" s="125"/>
    </row>
    <row r="278" spans="1:42" ht="21">
      <c r="A278" s="37">
        <v>163.139999999998</v>
      </c>
      <c r="B278" s="38">
        <v>2.14</v>
      </c>
      <c r="C278" s="76">
        <f t="shared" si="236"/>
        <v>176.8000000000003</v>
      </c>
      <c r="D278" s="125"/>
      <c r="E278" s="113"/>
      <c r="F278" s="89">
        <v>261.639999999998</v>
      </c>
      <c r="G278" s="52">
        <v>2.64</v>
      </c>
      <c r="H278" s="78">
        <f t="shared" si="237"/>
        <v>116.39999999999974</v>
      </c>
      <c r="I278" s="125"/>
      <c r="J278" s="113"/>
      <c r="K278" s="47">
        <v>307.339999999998</v>
      </c>
      <c r="L278" s="38">
        <v>3.34</v>
      </c>
      <c r="M278" s="81">
        <f t="shared" si="238"/>
        <v>74.69999999999986</v>
      </c>
      <c r="O278" s="113"/>
      <c r="P278" s="51">
        <f t="shared" si="224"/>
        <v>293.9399999999975</v>
      </c>
      <c r="Q278" s="52">
        <v>1.94</v>
      </c>
      <c r="R278" s="53">
        <f t="shared" si="239"/>
        <v>140.40000000000006</v>
      </c>
      <c r="T278" s="113"/>
      <c r="U278" s="51">
        <f t="shared" si="225"/>
        <v>233.2399999999975</v>
      </c>
      <c r="V278" s="55">
        <v>2.82</v>
      </c>
      <c r="W278" s="56">
        <f t="shared" si="240"/>
        <v>121.19999999999995</v>
      </c>
      <c r="Z278" s="84">
        <v>234.339999999998</v>
      </c>
      <c r="AA278" s="38">
        <v>2.34</v>
      </c>
      <c r="AB278" s="76">
        <f t="shared" si="241"/>
        <v>142.5000000000001</v>
      </c>
      <c r="AC278" s="132"/>
      <c r="AD278" s="125"/>
      <c r="AE278" s="37">
        <v>218.239999999998</v>
      </c>
      <c r="AF278" s="52">
        <v>3.08</v>
      </c>
      <c r="AG278" s="53">
        <f t="shared" si="242"/>
        <v>85.80000000000001</v>
      </c>
      <c r="AI278" s="113"/>
      <c r="AJ278" s="77">
        <f t="shared" si="226"/>
        <v>231.1399999999975</v>
      </c>
      <c r="AK278" s="52">
        <f t="shared" si="227"/>
        <v>1.840000000000002</v>
      </c>
      <c r="AL278" s="53">
        <f t="shared" si="243"/>
        <v>158.59999999999968</v>
      </c>
      <c r="AO278" s="127"/>
      <c r="AP278" s="125"/>
    </row>
    <row r="279" spans="1:42" ht="21">
      <c r="A279" s="74">
        <v>163.149999999998</v>
      </c>
      <c r="B279" s="75">
        <v>2.15</v>
      </c>
      <c r="C279" s="76">
        <f t="shared" si="236"/>
        <v>178.00000000000028</v>
      </c>
      <c r="D279" s="125"/>
      <c r="E279" s="113"/>
      <c r="F279" s="77">
        <v>261.649999999998</v>
      </c>
      <c r="G279" s="52">
        <v>2.65</v>
      </c>
      <c r="H279" s="78">
        <f t="shared" si="237"/>
        <v>116.99999999999973</v>
      </c>
      <c r="I279" s="125"/>
      <c r="J279" s="113"/>
      <c r="K279" s="80">
        <v>307.349999999998</v>
      </c>
      <c r="L279" s="38">
        <v>3.35</v>
      </c>
      <c r="M279" s="81">
        <f t="shared" si="238"/>
        <v>75.24999999999986</v>
      </c>
      <c r="O279" s="113"/>
      <c r="P279" s="51">
        <f t="shared" si="224"/>
        <v>293.9499999999975</v>
      </c>
      <c r="Q279" s="52">
        <v>1.95</v>
      </c>
      <c r="R279" s="53">
        <f t="shared" si="239"/>
        <v>142.00000000000006</v>
      </c>
      <c r="T279" s="113"/>
      <c r="U279" s="51">
        <f t="shared" si="225"/>
        <v>233.2499999999975</v>
      </c>
      <c r="V279" s="57">
        <v>2.83</v>
      </c>
      <c r="W279" s="56">
        <f t="shared" si="240"/>
        <v>121.99999999999994</v>
      </c>
      <c r="Z279" s="84">
        <v>234.349999999998</v>
      </c>
      <c r="AA279" s="38">
        <v>2.35</v>
      </c>
      <c r="AB279" s="76">
        <f t="shared" si="241"/>
        <v>143.2500000000001</v>
      </c>
      <c r="AC279" s="132"/>
      <c r="AD279" s="125"/>
      <c r="AE279" s="74">
        <v>218.249999999997</v>
      </c>
      <c r="AF279" s="52">
        <v>3.09</v>
      </c>
      <c r="AG279" s="53">
        <f t="shared" si="242"/>
        <v>86.50000000000001</v>
      </c>
      <c r="AI279" s="113"/>
      <c r="AJ279" s="77">
        <f t="shared" si="226"/>
        <v>231.1499999999975</v>
      </c>
      <c r="AK279" s="52">
        <f t="shared" si="227"/>
        <v>1.850000000000002</v>
      </c>
      <c r="AL279" s="53">
        <f t="shared" si="243"/>
        <v>159.4999999999997</v>
      </c>
      <c r="AO279" s="129"/>
      <c r="AP279" s="125"/>
    </row>
    <row r="280" spans="1:42" ht="21">
      <c r="A280" s="37">
        <v>163.159999999997</v>
      </c>
      <c r="B280" s="38">
        <v>2.16</v>
      </c>
      <c r="C280" s="76">
        <f t="shared" si="236"/>
        <v>179.20000000000027</v>
      </c>
      <c r="D280" s="125"/>
      <c r="E280" s="113"/>
      <c r="F280" s="89">
        <v>261.659999999998</v>
      </c>
      <c r="G280" s="52">
        <v>2.66</v>
      </c>
      <c r="H280" s="78">
        <f t="shared" si="237"/>
        <v>117.59999999999972</v>
      </c>
      <c r="I280" s="125"/>
      <c r="J280" s="113"/>
      <c r="K280" s="47">
        <v>307.359999999998</v>
      </c>
      <c r="L280" s="38">
        <v>3.36</v>
      </c>
      <c r="M280" s="81">
        <f t="shared" si="238"/>
        <v>75.79999999999986</v>
      </c>
      <c r="O280" s="113"/>
      <c r="P280" s="51">
        <f t="shared" si="224"/>
        <v>293.9599999999975</v>
      </c>
      <c r="Q280" s="52">
        <v>1.96</v>
      </c>
      <c r="R280" s="53">
        <f t="shared" si="239"/>
        <v>143.60000000000005</v>
      </c>
      <c r="T280" s="113"/>
      <c r="U280" s="51">
        <f t="shared" si="225"/>
        <v>233.2599999999975</v>
      </c>
      <c r="V280" s="55">
        <v>2.84</v>
      </c>
      <c r="W280" s="56">
        <f t="shared" si="240"/>
        <v>122.79999999999994</v>
      </c>
      <c r="Z280" s="84">
        <v>234.359999999998</v>
      </c>
      <c r="AA280" s="38">
        <v>2.36</v>
      </c>
      <c r="AB280" s="76">
        <f t="shared" si="241"/>
        <v>144.0000000000001</v>
      </c>
      <c r="AC280" s="132"/>
      <c r="AD280" s="125"/>
      <c r="AE280" s="37">
        <v>218.259999999997</v>
      </c>
      <c r="AF280" s="52">
        <v>3.1</v>
      </c>
      <c r="AG280" s="53">
        <f t="shared" si="242"/>
        <v>87.20000000000002</v>
      </c>
      <c r="AI280" s="113"/>
      <c r="AJ280" s="77">
        <f t="shared" si="226"/>
        <v>231.1599999999975</v>
      </c>
      <c r="AK280" s="52">
        <f t="shared" si="227"/>
        <v>1.860000000000002</v>
      </c>
      <c r="AL280" s="53">
        <f t="shared" si="243"/>
        <v>160.3999999999997</v>
      </c>
      <c r="AO280" s="127"/>
      <c r="AP280" s="125"/>
    </row>
    <row r="281" spans="1:42" ht="21">
      <c r="A281" s="74">
        <v>163.169999999997</v>
      </c>
      <c r="B281" s="75">
        <v>2.17</v>
      </c>
      <c r="C281" s="76">
        <f t="shared" si="236"/>
        <v>180.40000000000026</v>
      </c>
      <c r="D281" s="125"/>
      <c r="E281" s="113"/>
      <c r="F281" s="77">
        <v>261.669999999998</v>
      </c>
      <c r="G281" s="52">
        <v>2.67</v>
      </c>
      <c r="H281" s="78">
        <f t="shared" si="237"/>
        <v>118.19999999999972</v>
      </c>
      <c r="I281" s="125"/>
      <c r="J281" s="113"/>
      <c r="K281" s="80">
        <v>307.369999999998</v>
      </c>
      <c r="L281" s="38">
        <v>3.37</v>
      </c>
      <c r="M281" s="81">
        <f t="shared" si="238"/>
        <v>76.34999999999985</v>
      </c>
      <c r="O281" s="113"/>
      <c r="P281" s="51">
        <f t="shared" si="224"/>
        <v>293.96999999999747</v>
      </c>
      <c r="Q281" s="52">
        <v>1.97</v>
      </c>
      <c r="R281" s="53">
        <f t="shared" si="239"/>
        <v>145.20000000000005</v>
      </c>
      <c r="T281" s="113"/>
      <c r="U281" s="51">
        <f t="shared" si="225"/>
        <v>233.26999999999748</v>
      </c>
      <c r="V281" s="57">
        <v>2.85</v>
      </c>
      <c r="W281" s="56">
        <f t="shared" si="240"/>
        <v>123.59999999999994</v>
      </c>
      <c r="Z281" s="84">
        <v>234.369999999998</v>
      </c>
      <c r="AA281" s="38">
        <v>2.37</v>
      </c>
      <c r="AB281" s="76">
        <f t="shared" si="241"/>
        <v>144.7500000000001</v>
      </c>
      <c r="AC281" s="132"/>
      <c r="AD281" s="125"/>
      <c r="AE281" s="74">
        <v>218.269999999997</v>
      </c>
      <c r="AF281" s="52">
        <v>3.11</v>
      </c>
      <c r="AG281" s="53">
        <f t="shared" si="242"/>
        <v>87.90000000000002</v>
      </c>
      <c r="AI281" s="113"/>
      <c r="AJ281" s="77">
        <f t="shared" si="226"/>
        <v>231.1699999999975</v>
      </c>
      <c r="AK281" s="52">
        <f t="shared" si="227"/>
        <v>1.870000000000002</v>
      </c>
      <c r="AL281" s="53">
        <f t="shared" si="243"/>
        <v>161.2999999999997</v>
      </c>
      <c r="AO281" s="129"/>
      <c r="AP281" s="125"/>
    </row>
    <row r="282" spans="1:42" ht="21">
      <c r="A282" s="37">
        <v>163.179999999997</v>
      </c>
      <c r="B282" s="38">
        <v>2.18</v>
      </c>
      <c r="C282" s="76">
        <f t="shared" si="236"/>
        <v>181.60000000000025</v>
      </c>
      <c r="D282" s="125"/>
      <c r="E282" s="113"/>
      <c r="F282" s="89">
        <v>261.679999999998</v>
      </c>
      <c r="G282" s="52">
        <v>2.68</v>
      </c>
      <c r="H282" s="78">
        <f t="shared" si="237"/>
        <v>118.79999999999971</v>
      </c>
      <c r="I282" s="125"/>
      <c r="J282" s="113"/>
      <c r="K282" s="47">
        <v>307.379999999998</v>
      </c>
      <c r="L282" s="38">
        <v>3.38</v>
      </c>
      <c r="M282" s="81">
        <f t="shared" si="238"/>
        <v>76.89999999999985</v>
      </c>
      <c r="O282" s="113"/>
      <c r="P282" s="51">
        <f t="shared" si="224"/>
        <v>293.97999999999746</v>
      </c>
      <c r="Q282" s="52">
        <v>1.98</v>
      </c>
      <c r="R282" s="53">
        <f t="shared" si="239"/>
        <v>146.80000000000004</v>
      </c>
      <c r="T282" s="113"/>
      <c r="U282" s="51">
        <f t="shared" si="225"/>
        <v>233.27999999999747</v>
      </c>
      <c r="V282" s="55">
        <v>2.86</v>
      </c>
      <c r="W282" s="56">
        <f t="shared" si="240"/>
        <v>124.39999999999993</v>
      </c>
      <c r="Z282" s="84">
        <v>234.379999999997</v>
      </c>
      <c r="AA282" s="38">
        <v>2.38</v>
      </c>
      <c r="AB282" s="76">
        <f t="shared" si="241"/>
        <v>145.5000000000001</v>
      </c>
      <c r="AC282" s="132"/>
      <c r="AD282" s="125"/>
      <c r="AE282" s="37">
        <v>218.279999999997</v>
      </c>
      <c r="AF282" s="52">
        <v>3.12</v>
      </c>
      <c r="AG282" s="53">
        <f t="shared" si="242"/>
        <v>88.60000000000002</v>
      </c>
      <c r="AI282" s="113"/>
      <c r="AJ282" s="77">
        <f t="shared" si="226"/>
        <v>231.17999999999748</v>
      </c>
      <c r="AK282" s="52">
        <f t="shared" si="227"/>
        <v>1.8800000000000021</v>
      </c>
      <c r="AL282" s="53">
        <f t="shared" si="243"/>
        <v>162.1999999999997</v>
      </c>
      <c r="AO282" s="127"/>
      <c r="AP282" s="125"/>
    </row>
    <row r="283" spans="1:42" ht="21">
      <c r="A283" s="74">
        <v>163.189999999997</v>
      </c>
      <c r="B283" s="75">
        <v>2.19</v>
      </c>
      <c r="C283" s="76">
        <f t="shared" si="236"/>
        <v>182.80000000000024</v>
      </c>
      <c r="D283" s="125"/>
      <c r="E283" s="113"/>
      <c r="F283" s="77">
        <v>261.689999999997</v>
      </c>
      <c r="G283" s="52">
        <v>2.69</v>
      </c>
      <c r="H283" s="78">
        <f t="shared" si="237"/>
        <v>119.39999999999971</v>
      </c>
      <c r="I283" s="125"/>
      <c r="J283" s="113"/>
      <c r="K283" s="80">
        <v>307.389999999998</v>
      </c>
      <c r="L283" s="38">
        <v>3.39</v>
      </c>
      <c r="M283" s="81">
        <f t="shared" si="238"/>
        <v>77.44999999999985</v>
      </c>
      <c r="O283" s="113"/>
      <c r="P283" s="51">
        <f t="shared" si="224"/>
        <v>293.98999999999745</v>
      </c>
      <c r="Q283" s="52">
        <v>1.99</v>
      </c>
      <c r="R283" s="53">
        <f t="shared" si="239"/>
        <v>148.40000000000003</v>
      </c>
      <c r="T283" s="113"/>
      <c r="U283" s="51">
        <f t="shared" si="225"/>
        <v>233.28999999999746</v>
      </c>
      <c r="V283" s="57">
        <v>2.87</v>
      </c>
      <c r="W283" s="56">
        <f t="shared" si="240"/>
        <v>125.19999999999993</v>
      </c>
      <c r="Z283" s="84">
        <v>234.389999999997</v>
      </c>
      <c r="AA283" s="38">
        <v>2.39</v>
      </c>
      <c r="AB283" s="76">
        <f t="shared" si="241"/>
        <v>146.2500000000001</v>
      </c>
      <c r="AC283" s="132"/>
      <c r="AD283" s="125"/>
      <c r="AE283" s="74">
        <v>218.289999999997</v>
      </c>
      <c r="AF283" s="52">
        <v>3.13</v>
      </c>
      <c r="AG283" s="53">
        <f t="shared" si="242"/>
        <v>89.30000000000003</v>
      </c>
      <c r="AI283" s="113"/>
      <c r="AJ283" s="77">
        <f t="shared" si="226"/>
        <v>231.18999999999747</v>
      </c>
      <c r="AK283" s="52">
        <f t="shared" si="227"/>
        <v>1.8900000000000021</v>
      </c>
      <c r="AL283" s="53">
        <f t="shared" si="243"/>
        <v>163.0999999999997</v>
      </c>
      <c r="AO283" s="129"/>
      <c r="AP283" s="125"/>
    </row>
    <row r="284" spans="1:42" ht="21">
      <c r="A284" s="37">
        <v>163.199999999997</v>
      </c>
      <c r="B284" s="38">
        <v>2.2</v>
      </c>
      <c r="C284" s="76">
        <f t="shared" si="236"/>
        <v>184.00000000000023</v>
      </c>
      <c r="D284" s="125"/>
      <c r="E284" s="113"/>
      <c r="F284" s="89">
        <v>261.699999999997</v>
      </c>
      <c r="G284" s="52">
        <v>2.7</v>
      </c>
      <c r="H284" s="78">
        <f t="shared" si="237"/>
        <v>119.9999999999997</v>
      </c>
      <c r="I284" s="125"/>
      <c r="J284" s="113"/>
      <c r="K284" s="47">
        <v>307.399999999998</v>
      </c>
      <c r="L284" s="38">
        <v>3.4</v>
      </c>
      <c r="M284" s="81">
        <f t="shared" si="238"/>
        <v>77.99999999999984</v>
      </c>
      <c r="O284" s="113"/>
      <c r="P284" s="51">
        <f t="shared" si="224"/>
        <v>293.99999999999744</v>
      </c>
      <c r="Q284" s="52">
        <v>2</v>
      </c>
      <c r="R284" s="53">
        <f t="shared" si="239"/>
        <v>150.00000000000003</v>
      </c>
      <c r="T284" s="113"/>
      <c r="U284" s="51">
        <f t="shared" si="225"/>
        <v>233.29999999999745</v>
      </c>
      <c r="V284" s="55">
        <v>2.88</v>
      </c>
      <c r="W284" s="56">
        <f t="shared" si="240"/>
        <v>125.99999999999993</v>
      </c>
      <c r="Z284" s="84">
        <v>234.399999999997</v>
      </c>
      <c r="AA284" s="38">
        <v>2.4</v>
      </c>
      <c r="AB284" s="76">
        <f t="shared" si="241"/>
        <v>147.0000000000001</v>
      </c>
      <c r="AC284" s="132"/>
      <c r="AD284" s="125"/>
      <c r="AE284" s="37">
        <v>218.299999999997</v>
      </c>
      <c r="AF284" s="52">
        <v>3.14</v>
      </c>
      <c r="AG284" s="53">
        <f t="shared" si="242"/>
        <v>90.00000000000003</v>
      </c>
      <c r="AI284" s="113"/>
      <c r="AJ284" s="77">
        <f t="shared" si="226"/>
        <v>231.19999999999746</v>
      </c>
      <c r="AK284" s="52">
        <f t="shared" si="227"/>
        <v>1.9000000000000021</v>
      </c>
      <c r="AL284" s="53">
        <f t="shared" si="243"/>
        <v>163.99999999999972</v>
      </c>
      <c r="AO284" s="127"/>
      <c r="AP284" s="125"/>
    </row>
    <row r="285" spans="1:42" ht="21">
      <c r="A285" s="74">
        <v>163.209999999997</v>
      </c>
      <c r="B285" s="75">
        <v>2.21</v>
      </c>
      <c r="C285" s="76">
        <f aca="true" t="shared" si="244" ref="C285:C294">C284+$E$32/10</f>
        <v>185.30000000000024</v>
      </c>
      <c r="D285" s="125"/>
      <c r="E285" s="113"/>
      <c r="F285" s="77">
        <v>261.709999999997</v>
      </c>
      <c r="G285" s="52">
        <v>2.71</v>
      </c>
      <c r="H285" s="78">
        <f aca="true" t="shared" si="245" ref="H285:H294">H284+$J$32/10</f>
        <v>120.5999999999997</v>
      </c>
      <c r="I285" s="125"/>
      <c r="J285" s="113"/>
      <c r="K285" s="80">
        <v>307.409999999998</v>
      </c>
      <c r="L285" s="38">
        <v>3.41</v>
      </c>
      <c r="M285" s="81">
        <f aca="true" t="shared" si="246" ref="M285:M294">M284+$O$32/10</f>
        <v>78.59999999999984</v>
      </c>
      <c r="O285" s="113"/>
      <c r="P285" s="51">
        <f t="shared" si="224"/>
        <v>294.00999999999743</v>
      </c>
      <c r="Q285" s="52">
        <v>2.01</v>
      </c>
      <c r="R285" s="53">
        <f aca="true" t="shared" si="247" ref="R285:R294">R284+$T$32/10</f>
        <v>151.70000000000002</v>
      </c>
      <c r="T285" s="113"/>
      <c r="U285" s="51">
        <f t="shared" si="225"/>
        <v>233.30999999999744</v>
      </c>
      <c r="V285" s="57">
        <v>2.89</v>
      </c>
      <c r="W285" s="56">
        <f aca="true" t="shared" si="248" ref="W285:W294">W284+$Y$32/10</f>
        <v>126.79999999999993</v>
      </c>
      <c r="Z285" s="84">
        <v>234.409999999997</v>
      </c>
      <c r="AA285" s="38">
        <v>2.41</v>
      </c>
      <c r="AB285" s="76">
        <f aca="true" t="shared" si="249" ref="AB285:AB294">AB284+$AD$32/10</f>
        <v>147.7500000000001</v>
      </c>
      <c r="AC285" s="132"/>
      <c r="AD285" s="125"/>
      <c r="AE285" s="74">
        <v>218.309999999997</v>
      </c>
      <c r="AF285" s="52">
        <v>3.15</v>
      </c>
      <c r="AG285" s="53">
        <f aca="true" t="shared" si="250" ref="AG285:AG294">AG284+$AI$32/10</f>
        <v>90.70000000000003</v>
      </c>
      <c r="AI285" s="113"/>
      <c r="AJ285" s="77">
        <f t="shared" si="226"/>
        <v>231.20999999999745</v>
      </c>
      <c r="AK285" s="52">
        <f t="shared" si="227"/>
        <v>1.9100000000000021</v>
      </c>
      <c r="AL285" s="53">
        <f aca="true" t="shared" si="251" ref="AL285:AL294">AL284+$AN$32/10</f>
        <v>164.89999999999972</v>
      </c>
      <c r="AO285" s="129"/>
      <c r="AP285" s="125"/>
    </row>
    <row r="286" spans="1:42" ht="21">
      <c r="A286" s="37">
        <v>163.219999999997</v>
      </c>
      <c r="B286" s="38">
        <v>2.22</v>
      </c>
      <c r="C286" s="76">
        <f t="shared" si="244"/>
        <v>186.60000000000025</v>
      </c>
      <c r="D286" s="125"/>
      <c r="E286" s="113"/>
      <c r="F286" s="89">
        <v>261.719999999997</v>
      </c>
      <c r="G286" s="52">
        <v>2.72</v>
      </c>
      <c r="H286" s="78">
        <f t="shared" si="245"/>
        <v>121.19999999999969</v>
      </c>
      <c r="I286" s="125"/>
      <c r="J286" s="113"/>
      <c r="K286" s="47">
        <v>307.419999999998</v>
      </c>
      <c r="L286" s="38">
        <v>3.42</v>
      </c>
      <c r="M286" s="81">
        <f t="shared" si="246"/>
        <v>79.19999999999983</v>
      </c>
      <c r="O286" s="113"/>
      <c r="P286" s="51">
        <f t="shared" si="224"/>
        <v>294.0199999999974</v>
      </c>
      <c r="Q286" s="52">
        <v>2.02</v>
      </c>
      <c r="R286" s="53">
        <f t="shared" si="247"/>
        <v>153.4</v>
      </c>
      <c r="T286" s="113"/>
      <c r="U286" s="51">
        <f t="shared" si="225"/>
        <v>233.31999999999744</v>
      </c>
      <c r="V286" s="55">
        <v>2.9</v>
      </c>
      <c r="W286" s="56">
        <f t="shared" si="248"/>
        <v>127.59999999999992</v>
      </c>
      <c r="Z286" s="84">
        <v>234.419999999997</v>
      </c>
      <c r="AA286" s="38">
        <v>2.42</v>
      </c>
      <c r="AB286" s="76">
        <f t="shared" si="249"/>
        <v>148.5000000000001</v>
      </c>
      <c r="AC286" s="132"/>
      <c r="AD286" s="125"/>
      <c r="AE286" s="37">
        <v>218.319999999997</v>
      </c>
      <c r="AF286" s="52">
        <v>3.16</v>
      </c>
      <c r="AG286" s="53">
        <f t="shared" si="250"/>
        <v>91.40000000000003</v>
      </c>
      <c r="AI286" s="113"/>
      <c r="AJ286" s="77">
        <f t="shared" si="226"/>
        <v>231.21999999999744</v>
      </c>
      <c r="AK286" s="52">
        <f t="shared" si="227"/>
        <v>1.9200000000000021</v>
      </c>
      <c r="AL286" s="53">
        <f t="shared" si="251"/>
        <v>165.79999999999973</v>
      </c>
      <c r="AO286" s="127"/>
      <c r="AP286" s="125"/>
    </row>
    <row r="287" spans="1:42" ht="21">
      <c r="A287" s="74">
        <v>163.229999999997</v>
      </c>
      <c r="B287" s="75">
        <v>2.23</v>
      </c>
      <c r="C287" s="76">
        <f t="shared" si="244"/>
        <v>187.90000000000026</v>
      </c>
      <c r="D287" s="125"/>
      <c r="E287" s="113"/>
      <c r="F287" s="77">
        <v>261.729999999997</v>
      </c>
      <c r="G287" s="52">
        <v>2.73</v>
      </c>
      <c r="H287" s="78">
        <f t="shared" si="245"/>
        <v>121.79999999999968</v>
      </c>
      <c r="I287" s="125"/>
      <c r="J287" s="113"/>
      <c r="K287" s="80">
        <v>307.429999999998</v>
      </c>
      <c r="L287" s="38">
        <v>3.43</v>
      </c>
      <c r="M287" s="81">
        <f t="shared" si="246"/>
        <v>79.79999999999983</v>
      </c>
      <c r="O287" s="113"/>
      <c r="P287" s="51">
        <f t="shared" si="224"/>
        <v>294.0299999999974</v>
      </c>
      <c r="Q287" s="52">
        <v>2.03</v>
      </c>
      <c r="R287" s="53">
        <f t="shared" si="247"/>
        <v>155.1</v>
      </c>
      <c r="T287" s="113"/>
      <c r="U287" s="51">
        <f t="shared" si="225"/>
        <v>233.32999999999743</v>
      </c>
      <c r="V287" s="57">
        <v>2.91</v>
      </c>
      <c r="W287" s="56">
        <f t="shared" si="248"/>
        <v>128.39999999999992</v>
      </c>
      <c r="Z287" s="84">
        <v>234.429999999997</v>
      </c>
      <c r="AA287" s="38">
        <v>2.43</v>
      </c>
      <c r="AB287" s="76">
        <f t="shared" si="249"/>
        <v>149.2500000000001</v>
      </c>
      <c r="AC287" s="132"/>
      <c r="AD287" s="125"/>
      <c r="AE287" s="74">
        <v>218.329999999997</v>
      </c>
      <c r="AF287" s="52">
        <v>3.17</v>
      </c>
      <c r="AG287" s="53">
        <f t="shared" si="250"/>
        <v>92.10000000000004</v>
      </c>
      <c r="AI287" s="113"/>
      <c r="AJ287" s="77">
        <f t="shared" si="226"/>
        <v>231.22999999999743</v>
      </c>
      <c r="AK287" s="52">
        <f t="shared" si="227"/>
        <v>1.9300000000000022</v>
      </c>
      <c r="AL287" s="53">
        <f t="shared" si="251"/>
        <v>166.69999999999973</v>
      </c>
      <c r="AO287" s="129"/>
      <c r="AP287" s="125"/>
    </row>
    <row r="288" spans="1:42" ht="21">
      <c r="A288" s="37">
        <v>163.239999999997</v>
      </c>
      <c r="B288" s="38">
        <v>2.24</v>
      </c>
      <c r="C288" s="76">
        <f t="shared" si="244"/>
        <v>189.20000000000027</v>
      </c>
      <c r="D288" s="125"/>
      <c r="E288" s="113"/>
      <c r="F288" s="89">
        <v>261.739999999997</v>
      </c>
      <c r="G288" s="52">
        <v>2.74</v>
      </c>
      <c r="H288" s="78">
        <f t="shared" si="245"/>
        <v>122.39999999999968</v>
      </c>
      <c r="I288" s="125"/>
      <c r="J288" s="113"/>
      <c r="K288" s="47">
        <v>307.439999999998</v>
      </c>
      <c r="L288" s="38">
        <v>3.44</v>
      </c>
      <c r="M288" s="81">
        <f t="shared" si="246"/>
        <v>80.39999999999982</v>
      </c>
      <c r="O288" s="113"/>
      <c r="P288" s="51">
        <f t="shared" si="224"/>
        <v>294.0399999999974</v>
      </c>
      <c r="Q288" s="52">
        <v>2.04</v>
      </c>
      <c r="R288" s="53">
        <f t="shared" si="247"/>
        <v>156.79999999999998</v>
      </c>
      <c r="T288" s="113"/>
      <c r="U288" s="51">
        <f t="shared" si="225"/>
        <v>233.33999999999742</v>
      </c>
      <c r="V288" s="55">
        <v>2.92</v>
      </c>
      <c r="W288" s="56">
        <f t="shared" si="248"/>
        <v>129.19999999999993</v>
      </c>
      <c r="Z288" s="84">
        <v>234.439999999997</v>
      </c>
      <c r="AA288" s="38">
        <v>2.44</v>
      </c>
      <c r="AB288" s="76">
        <f t="shared" si="249"/>
        <v>150.0000000000001</v>
      </c>
      <c r="AC288" s="132"/>
      <c r="AD288" s="125"/>
      <c r="AE288" s="37">
        <v>218.339999999997</v>
      </c>
      <c r="AF288" s="52">
        <v>3.18</v>
      </c>
      <c r="AG288" s="53">
        <f t="shared" si="250"/>
        <v>92.80000000000004</v>
      </c>
      <c r="AI288" s="113"/>
      <c r="AJ288" s="77">
        <f t="shared" si="226"/>
        <v>231.23999999999742</v>
      </c>
      <c r="AK288" s="52">
        <f t="shared" si="227"/>
        <v>1.9400000000000022</v>
      </c>
      <c r="AL288" s="53">
        <f t="shared" si="251"/>
        <v>167.59999999999974</v>
      </c>
      <c r="AO288" s="127"/>
      <c r="AP288" s="125"/>
    </row>
    <row r="289" spans="1:42" ht="21">
      <c r="A289" s="74">
        <v>163.249999999997</v>
      </c>
      <c r="B289" s="75">
        <v>2.25</v>
      </c>
      <c r="C289" s="76">
        <f t="shared" si="244"/>
        <v>190.50000000000028</v>
      </c>
      <c r="D289" s="125"/>
      <c r="E289" s="113"/>
      <c r="F289" s="77">
        <v>261.749999999997</v>
      </c>
      <c r="G289" s="52">
        <v>2.75</v>
      </c>
      <c r="H289" s="78">
        <f t="shared" si="245"/>
        <v>122.99999999999967</v>
      </c>
      <c r="I289" s="125"/>
      <c r="J289" s="113"/>
      <c r="K289" s="80">
        <v>307.449999999998</v>
      </c>
      <c r="L289" s="38">
        <v>3.45</v>
      </c>
      <c r="M289" s="81">
        <f t="shared" si="246"/>
        <v>80.99999999999982</v>
      </c>
      <c r="O289" s="113"/>
      <c r="P289" s="51">
        <f t="shared" si="224"/>
        <v>294.0499999999974</v>
      </c>
      <c r="Q289" s="52">
        <v>2.05</v>
      </c>
      <c r="R289" s="53">
        <f t="shared" si="247"/>
        <v>158.49999999999997</v>
      </c>
      <c r="T289" s="113"/>
      <c r="U289" s="51">
        <f t="shared" si="225"/>
        <v>233.3499999999974</v>
      </c>
      <c r="V289" s="57">
        <v>2.93</v>
      </c>
      <c r="W289" s="56">
        <f t="shared" si="248"/>
        <v>129.99999999999994</v>
      </c>
      <c r="Z289" s="84">
        <v>234.449999999997</v>
      </c>
      <c r="AA289" s="38">
        <v>2.45</v>
      </c>
      <c r="AB289" s="76">
        <f t="shared" si="249"/>
        <v>150.7500000000001</v>
      </c>
      <c r="AC289" s="132"/>
      <c r="AD289" s="125"/>
      <c r="AE289" s="74">
        <v>218.349999999997</v>
      </c>
      <c r="AF289" s="52">
        <v>3.19</v>
      </c>
      <c r="AG289" s="53">
        <f t="shared" si="250"/>
        <v>93.50000000000004</v>
      </c>
      <c r="AI289" s="113"/>
      <c r="AJ289" s="77">
        <f t="shared" si="226"/>
        <v>231.2499999999974</v>
      </c>
      <c r="AK289" s="52">
        <f t="shared" si="227"/>
        <v>1.9500000000000022</v>
      </c>
      <c r="AL289" s="53">
        <f t="shared" si="251"/>
        <v>168.49999999999974</v>
      </c>
      <c r="AO289" s="129"/>
      <c r="AP289" s="125"/>
    </row>
    <row r="290" spans="1:42" ht="21">
      <c r="A290" s="37">
        <v>163.259999999997</v>
      </c>
      <c r="B290" s="38">
        <v>2.26</v>
      </c>
      <c r="C290" s="76">
        <f t="shared" si="244"/>
        <v>191.8000000000003</v>
      </c>
      <c r="D290" s="125"/>
      <c r="E290" s="113"/>
      <c r="F290" s="89">
        <v>261.759999999997</v>
      </c>
      <c r="G290" s="52">
        <v>2.76</v>
      </c>
      <c r="H290" s="78">
        <f t="shared" si="245"/>
        <v>123.59999999999967</v>
      </c>
      <c r="I290" s="125"/>
      <c r="J290" s="113"/>
      <c r="K290" s="47">
        <v>307.459999999998</v>
      </c>
      <c r="L290" s="38">
        <v>3.46</v>
      </c>
      <c r="M290" s="81">
        <f t="shared" si="246"/>
        <v>81.59999999999981</v>
      </c>
      <c r="O290" s="113"/>
      <c r="P290" s="51">
        <f t="shared" si="224"/>
        <v>294.0599999999974</v>
      </c>
      <c r="Q290" s="52">
        <v>2.06</v>
      </c>
      <c r="R290" s="53">
        <f t="shared" si="247"/>
        <v>160.19999999999996</v>
      </c>
      <c r="T290" s="113"/>
      <c r="U290" s="51">
        <f t="shared" si="225"/>
        <v>233.3599999999974</v>
      </c>
      <c r="V290" s="55">
        <v>2.94</v>
      </c>
      <c r="W290" s="56">
        <f t="shared" si="248"/>
        <v>130.79999999999995</v>
      </c>
      <c r="Z290" s="84">
        <v>234.459999999997</v>
      </c>
      <c r="AA290" s="38">
        <v>2.46</v>
      </c>
      <c r="AB290" s="76">
        <f t="shared" si="249"/>
        <v>151.5000000000001</v>
      </c>
      <c r="AC290" s="132"/>
      <c r="AD290" s="125"/>
      <c r="AE290" s="37">
        <v>218.359999999997</v>
      </c>
      <c r="AF290" s="52">
        <v>3.2</v>
      </c>
      <c r="AG290" s="53">
        <f t="shared" si="250"/>
        <v>94.20000000000005</v>
      </c>
      <c r="AI290" s="113"/>
      <c r="AJ290" s="77">
        <f t="shared" si="226"/>
        <v>231.2599999999974</v>
      </c>
      <c r="AK290" s="52">
        <f t="shared" si="227"/>
        <v>1.9600000000000022</v>
      </c>
      <c r="AL290" s="53">
        <f t="shared" si="251"/>
        <v>169.39999999999975</v>
      </c>
      <c r="AO290" s="127"/>
      <c r="AP290" s="125"/>
    </row>
    <row r="291" spans="1:42" ht="21">
      <c r="A291" s="74">
        <v>163.269999999997</v>
      </c>
      <c r="B291" s="75">
        <v>2.27</v>
      </c>
      <c r="C291" s="76">
        <f t="shared" si="244"/>
        <v>193.1000000000003</v>
      </c>
      <c r="D291" s="125"/>
      <c r="E291" s="113"/>
      <c r="F291" s="77">
        <v>261.769999999997</v>
      </c>
      <c r="G291" s="52">
        <v>2.77</v>
      </c>
      <c r="H291" s="78">
        <f t="shared" si="245"/>
        <v>124.19999999999966</v>
      </c>
      <c r="I291" s="125"/>
      <c r="J291" s="113"/>
      <c r="K291" s="80">
        <v>307.469999999998</v>
      </c>
      <c r="L291" s="38">
        <v>3.47</v>
      </c>
      <c r="M291" s="81">
        <f t="shared" si="246"/>
        <v>82.1999999999998</v>
      </c>
      <c r="O291" s="113"/>
      <c r="P291" s="51">
        <f t="shared" si="224"/>
        <v>294.0699999999974</v>
      </c>
      <c r="Q291" s="52">
        <v>2.07</v>
      </c>
      <c r="R291" s="53">
        <f t="shared" si="247"/>
        <v>161.89999999999995</v>
      </c>
      <c r="T291" s="113"/>
      <c r="U291" s="51">
        <f t="shared" si="225"/>
        <v>233.3699999999974</v>
      </c>
      <c r="V291" s="57">
        <v>2.95</v>
      </c>
      <c r="W291" s="56">
        <f t="shared" si="248"/>
        <v>131.59999999999997</v>
      </c>
      <c r="Z291" s="84">
        <v>234.469999999997</v>
      </c>
      <c r="AA291" s="38">
        <v>2.47</v>
      </c>
      <c r="AB291" s="76">
        <f t="shared" si="249"/>
        <v>152.2500000000001</v>
      </c>
      <c r="AC291" s="132"/>
      <c r="AD291" s="125"/>
      <c r="AE291" s="74">
        <v>218.369999999997</v>
      </c>
      <c r="AF291" s="52">
        <v>3.21</v>
      </c>
      <c r="AG291" s="53">
        <f t="shared" si="250"/>
        <v>94.90000000000005</v>
      </c>
      <c r="AI291" s="113"/>
      <c r="AJ291" s="77">
        <f t="shared" si="226"/>
        <v>231.2699999999974</v>
      </c>
      <c r="AK291" s="52">
        <f t="shared" si="227"/>
        <v>1.9700000000000022</v>
      </c>
      <c r="AL291" s="53">
        <f t="shared" si="251"/>
        <v>170.29999999999976</v>
      </c>
      <c r="AO291" s="129"/>
      <c r="AP291" s="125"/>
    </row>
    <row r="292" spans="1:42" ht="21">
      <c r="A292" s="37">
        <v>163.279999999997</v>
      </c>
      <c r="B292" s="38">
        <v>2.28</v>
      </c>
      <c r="C292" s="76">
        <f t="shared" si="244"/>
        <v>194.40000000000032</v>
      </c>
      <c r="D292" s="125"/>
      <c r="E292" s="113"/>
      <c r="F292" s="89">
        <v>261.779999999997</v>
      </c>
      <c r="G292" s="52">
        <v>2.78</v>
      </c>
      <c r="H292" s="78">
        <f t="shared" si="245"/>
        <v>124.79999999999966</v>
      </c>
      <c r="I292" s="125"/>
      <c r="J292" s="113"/>
      <c r="K292" s="47">
        <v>307.479999999998</v>
      </c>
      <c r="L292" s="38">
        <v>3.48</v>
      </c>
      <c r="M292" s="81">
        <f t="shared" si="246"/>
        <v>82.7999999999998</v>
      </c>
      <c r="O292" s="113"/>
      <c r="P292" s="51">
        <f t="shared" si="224"/>
        <v>294.07999999999737</v>
      </c>
      <c r="Q292" s="52">
        <v>2.08</v>
      </c>
      <c r="R292" s="53">
        <f t="shared" si="247"/>
        <v>163.59999999999994</v>
      </c>
      <c r="T292" s="113"/>
      <c r="U292" s="51">
        <f t="shared" si="225"/>
        <v>233.37999999999738</v>
      </c>
      <c r="V292" s="55">
        <v>2.96</v>
      </c>
      <c r="W292" s="56">
        <f t="shared" si="248"/>
        <v>132.39999999999998</v>
      </c>
      <c r="Z292" s="84">
        <v>234.479999999997</v>
      </c>
      <c r="AA292" s="38">
        <v>2.48</v>
      </c>
      <c r="AB292" s="76">
        <f t="shared" si="249"/>
        <v>153.0000000000001</v>
      </c>
      <c r="AC292" s="132"/>
      <c r="AD292" s="125"/>
      <c r="AE292" s="37">
        <v>218.379999999997</v>
      </c>
      <c r="AF292" s="52">
        <v>3.22</v>
      </c>
      <c r="AG292" s="53">
        <f t="shared" si="250"/>
        <v>95.60000000000005</v>
      </c>
      <c r="AI292" s="113"/>
      <c r="AJ292" s="77">
        <f t="shared" si="226"/>
        <v>231.2799999999974</v>
      </c>
      <c r="AK292" s="52">
        <f t="shared" si="227"/>
        <v>1.9800000000000022</v>
      </c>
      <c r="AL292" s="53">
        <f t="shared" si="251"/>
        <v>171.19999999999976</v>
      </c>
      <c r="AO292" s="127"/>
      <c r="AP292" s="125"/>
    </row>
    <row r="293" spans="1:42" ht="21">
      <c r="A293" s="74">
        <v>163.289999999997</v>
      </c>
      <c r="B293" s="75">
        <v>2.29</v>
      </c>
      <c r="C293" s="76">
        <f t="shared" si="244"/>
        <v>195.70000000000033</v>
      </c>
      <c r="D293" s="125"/>
      <c r="E293" s="113"/>
      <c r="F293" s="77">
        <v>261.789999999997</v>
      </c>
      <c r="G293" s="52">
        <v>2.79</v>
      </c>
      <c r="H293" s="78">
        <f t="shared" si="245"/>
        <v>125.39999999999965</v>
      </c>
      <c r="I293" s="125"/>
      <c r="J293" s="113"/>
      <c r="K293" s="80">
        <v>307.489999999998</v>
      </c>
      <c r="L293" s="38">
        <v>3.49</v>
      </c>
      <c r="M293" s="81">
        <f t="shared" si="246"/>
        <v>83.39999999999979</v>
      </c>
      <c r="O293" s="113"/>
      <c r="P293" s="51">
        <f t="shared" si="224"/>
        <v>294.08999999999736</v>
      </c>
      <c r="Q293" s="52">
        <v>2.09</v>
      </c>
      <c r="R293" s="53">
        <f t="shared" si="247"/>
        <v>165.29999999999993</v>
      </c>
      <c r="T293" s="113"/>
      <c r="U293" s="51">
        <f t="shared" si="225"/>
        <v>233.38999999999737</v>
      </c>
      <c r="V293" s="57">
        <v>2.97</v>
      </c>
      <c r="W293" s="56">
        <f t="shared" si="248"/>
        <v>133.2</v>
      </c>
      <c r="Z293" s="84">
        <v>234.489999999997</v>
      </c>
      <c r="AA293" s="38">
        <v>2.49</v>
      </c>
      <c r="AB293" s="76">
        <f t="shared" si="249"/>
        <v>153.7500000000001</v>
      </c>
      <c r="AC293" s="132"/>
      <c r="AD293" s="125"/>
      <c r="AE293" s="74">
        <v>218.389999999997</v>
      </c>
      <c r="AF293" s="52">
        <v>3.23</v>
      </c>
      <c r="AG293" s="53">
        <f t="shared" si="250"/>
        <v>96.30000000000005</v>
      </c>
      <c r="AI293" s="113"/>
      <c r="AJ293" s="77">
        <f t="shared" si="226"/>
        <v>231.28999999999738</v>
      </c>
      <c r="AK293" s="52">
        <f t="shared" si="227"/>
        <v>1.9900000000000022</v>
      </c>
      <c r="AL293" s="53">
        <f t="shared" si="251"/>
        <v>172.09999999999977</v>
      </c>
      <c r="AO293" s="129"/>
      <c r="AP293" s="125"/>
    </row>
    <row r="294" spans="1:42" ht="21">
      <c r="A294" s="37">
        <v>163.299999999997</v>
      </c>
      <c r="B294" s="38">
        <v>2.3</v>
      </c>
      <c r="C294" s="76">
        <f t="shared" si="244"/>
        <v>197.00000000000034</v>
      </c>
      <c r="D294" s="125"/>
      <c r="E294" s="113"/>
      <c r="F294" s="89">
        <v>261.799999999997</v>
      </c>
      <c r="G294" s="52">
        <v>2.8</v>
      </c>
      <c r="H294" s="78">
        <f t="shared" si="245"/>
        <v>125.99999999999964</v>
      </c>
      <c r="I294" s="125"/>
      <c r="J294" s="113"/>
      <c r="K294" s="47">
        <v>307.499999999998</v>
      </c>
      <c r="L294" s="38">
        <v>3.5</v>
      </c>
      <c r="M294" s="81">
        <f t="shared" si="246"/>
        <v>83.99999999999979</v>
      </c>
      <c r="N294" s="133"/>
      <c r="O294" s="134"/>
      <c r="P294" s="51">
        <f t="shared" si="224"/>
        <v>294.09999999999735</v>
      </c>
      <c r="Q294" s="52">
        <v>2.1</v>
      </c>
      <c r="R294" s="53">
        <f t="shared" si="247"/>
        <v>166.99999999999991</v>
      </c>
      <c r="T294" s="113"/>
      <c r="U294" s="51">
        <f t="shared" si="225"/>
        <v>233.39999999999736</v>
      </c>
      <c r="V294" s="55">
        <v>2.98</v>
      </c>
      <c r="W294" s="56">
        <f t="shared" si="248"/>
        <v>134</v>
      </c>
      <c r="Z294" s="84">
        <v>234.499999999997</v>
      </c>
      <c r="AA294" s="38">
        <v>2.5</v>
      </c>
      <c r="AB294" s="76">
        <f t="shared" si="249"/>
        <v>154.5000000000001</v>
      </c>
      <c r="AC294" s="132"/>
      <c r="AD294" s="125"/>
      <c r="AE294" s="37">
        <v>218.399999999997</v>
      </c>
      <c r="AF294" s="52">
        <v>3.24</v>
      </c>
      <c r="AG294" s="53">
        <f t="shared" si="250"/>
        <v>97.00000000000006</v>
      </c>
      <c r="AI294" s="113"/>
      <c r="AJ294" s="77">
        <f t="shared" si="226"/>
        <v>231.29999999999737</v>
      </c>
      <c r="AK294" s="52">
        <f t="shared" si="227"/>
        <v>2.000000000000002</v>
      </c>
      <c r="AL294" s="53">
        <f t="shared" si="251"/>
        <v>172.99999999999977</v>
      </c>
      <c r="AO294" s="127"/>
      <c r="AP294" s="125"/>
    </row>
    <row r="295" spans="1:42" ht="21">
      <c r="A295" s="74">
        <v>163.309999999997</v>
      </c>
      <c r="B295" s="75">
        <v>2.31</v>
      </c>
      <c r="C295" s="76">
        <f aca="true" t="shared" si="252" ref="C295:C304">C294+$E$33/10</f>
        <v>198.30000000000035</v>
      </c>
      <c r="D295" s="125"/>
      <c r="E295" s="113"/>
      <c r="F295" s="77">
        <v>261.809999999997</v>
      </c>
      <c r="G295" s="52">
        <v>2.81</v>
      </c>
      <c r="H295" s="78">
        <f aca="true" t="shared" si="253" ref="H295:H304">H294+$J$33/10</f>
        <v>126.59999999999964</v>
      </c>
      <c r="I295" s="125"/>
      <c r="J295" s="113"/>
      <c r="K295" s="80">
        <v>307.509999999998</v>
      </c>
      <c r="L295" s="38">
        <v>3.51</v>
      </c>
      <c r="M295" s="81">
        <f aca="true" t="shared" si="254" ref="M295:M304">M294+$O$33/10</f>
        <v>84.59999999999978</v>
      </c>
      <c r="N295" s="135"/>
      <c r="O295" s="136"/>
      <c r="P295" s="51">
        <f t="shared" si="224"/>
        <v>294.10999999999734</v>
      </c>
      <c r="Q295" s="52">
        <v>2.11</v>
      </c>
      <c r="R295" s="53">
        <f aca="true" t="shared" si="255" ref="R295:R304">R294+$T$33/10</f>
        <v>168.89999999999992</v>
      </c>
      <c r="T295" s="113"/>
      <c r="U295" s="51">
        <f t="shared" si="225"/>
        <v>233.40999999999735</v>
      </c>
      <c r="V295" s="57">
        <v>2.99</v>
      </c>
      <c r="W295" s="56">
        <f aca="true" t="shared" si="256" ref="W295:W304">W294+$Y$33/10</f>
        <v>134.9</v>
      </c>
      <c r="Z295" s="84">
        <v>234.509999999997</v>
      </c>
      <c r="AA295" s="38">
        <v>2.51</v>
      </c>
      <c r="AB295" s="76">
        <f aca="true" t="shared" si="257" ref="AB295:AB304">AB294+$AD$33/10</f>
        <v>155.2500000000001</v>
      </c>
      <c r="AC295" s="132"/>
      <c r="AD295" s="125"/>
      <c r="AE295" s="74">
        <v>218.409999999997</v>
      </c>
      <c r="AF295" s="52">
        <v>3.25</v>
      </c>
      <c r="AG295" s="53">
        <f aca="true" t="shared" si="258" ref="AG295:AG304">AG294+$AI$33/10</f>
        <v>97.70000000000006</v>
      </c>
      <c r="AI295" s="113"/>
      <c r="AJ295" s="77">
        <f t="shared" si="226"/>
        <v>231.30999999999736</v>
      </c>
      <c r="AK295" s="52">
        <f t="shared" si="227"/>
        <v>2.010000000000002</v>
      </c>
      <c r="AL295" s="53">
        <f aca="true" t="shared" si="259" ref="AL295:AL304">AL294+$AN$33/10</f>
        <v>173.89999999999978</v>
      </c>
      <c r="AO295" s="129"/>
      <c r="AP295" s="125"/>
    </row>
    <row r="296" spans="1:42" ht="21">
      <c r="A296" s="37">
        <v>163.319999999997</v>
      </c>
      <c r="B296" s="38">
        <v>2.32</v>
      </c>
      <c r="C296" s="76">
        <f t="shared" si="252"/>
        <v>199.60000000000036</v>
      </c>
      <c r="D296" s="125"/>
      <c r="E296" s="113"/>
      <c r="F296" s="89">
        <v>261.819999999997</v>
      </c>
      <c r="G296" s="52">
        <v>2.82</v>
      </c>
      <c r="H296" s="78">
        <f t="shared" si="253"/>
        <v>127.19999999999963</v>
      </c>
      <c r="I296" s="125"/>
      <c r="J296" s="113"/>
      <c r="K296" s="47">
        <v>307.519999999998</v>
      </c>
      <c r="L296" s="38">
        <v>3.52</v>
      </c>
      <c r="M296" s="81">
        <f t="shared" si="254"/>
        <v>85.19999999999978</v>
      </c>
      <c r="O296" s="113"/>
      <c r="P296" s="51">
        <f t="shared" si="224"/>
        <v>294.11999999999733</v>
      </c>
      <c r="Q296" s="52">
        <v>2.12</v>
      </c>
      <c r="R296" s="53">
        <f t="shared" si="255"/>
        <v>170.79999999999993</v>
      </c>
      <c r="T296" s="113"/>
      <c r="U296" s="51">
        <f t="shared" si="225"/>
        <v>233.41999999999734</v>
      </c>
      <c r="V296" s="55">
        <v>3</v>
      </c>
      <c r="W296" s="56">
        <f t="shared" si="256"/>
        <v>135.8</v>
      </c>
      <c r="Z296" s="84">
        <v>234.519999999997</v>
      </c>
      <c r="AA296" s="38">
        <v>2.52</v>
      </c>
      <c r="AB296" s="76">
        <f t="shared" si="257"/>
        <v>156.0000000000001</v>
      </c>
      <c r="AC296" s="132"/>
      <c r="AD296" s="125"/>
      <c r="AE296" s="37">
        <v>218.419999999997</v>
      </c>
      <c r="AF296" s="52">
        <v>3.26</v>
      </c>
      <c r="AG296" s="53">
        <f t="shared" si="258"/>
        <v>98.40000000000006</v>
      </c>
      <c r="AI296" s="113"/>
      <c r="AJ296" s="77">
        <f t="shared" si="226"/>
        <v>231.31999999999735</v>
      </c>
      <c r="AK296" s="52">
        <f t="shared" si="227"/>
        <v>2.020000000000002</v>
      </c>
      <c r="AL296" s="53">
        <f t="shared" si="259"/>
        <v>174.79999999999978</v>
      </c>
      <c r="AO296" s="127"/>
      <c r="AP296" s="125"/>
    </row>
    <row r="297" spans="1:42" ht="21">
      <c r="A297" s="74">
        <v>163.329999999997</v>
      </c>
      <c r="B297" s="75">
        <v>2.33</v>
      </c>
      <c r="C297" s="76">
        <f t="shared" si="252"/>
        <v>200.90000000000038</v>
      </c>
      <c r="D297" s="125"/>
      <c r="E297" s="113"/>
      <c r="F297" s="77">
        <v>261.829999999997</v>
      </c>
      <c r="G297" s="52">
        <v>2.83</v>
      </c>
      <c r="H297" s="78">
        <f t="shared" si="253"/>
        <v>127.79999999999963</v>
      </c>
      <c r="I297" s="125"/>
      <c r="J297" s="113"/>
      <c r="K297" s="80">
        <v>307.529999999998</v>
      </c>
      <c r="L297" s="38">
        <v>3.53</v>
      </c>
      <c r="M297" s="81">
        <f t="shared" si="254"/>
        <v>85.79999999999977</v>
      </c>
      <c r="O297" s="113"/>
      <c r="P297" s="51">
        <f t="shared" si="224"/>
        <v>294.1299999999973</v>
      </c>
      <c r="Q297" s="52">
        <v>2.13</v>
      </c>
      <c r="R297" s="53">
        <f t="shared" si="255"/>
        <v>172.69999999999993</v>
      </c>
      <c r="T297" s="113"/>
      <c r="U297" s="51">
        <f t="shared" si="225"/>
        <v>233.42999999999734</v>
      </c>
      <c r="V297" s="57">
        <v>3.01</v>
      </c>
      <c r="W297" s="56">
        <f t="shared" si="256"/>
        <v>136.70000000000002</v>
      </c>
      <c r="Z297" s="84">
        <v>234.529999999997</v>
      </c>
      <c r="AA297" s="38">
        <v>2.53</v>
      </c>
      <c r="AB297" s="76">
        <f t="shared" si="257"/>
        <v>156.7500000000001</v>
      </c>
      <c r="AC297" s="132"/>
      <c r="AD297" s="125"/>
      <c r="AE297" s="74">
        <v>218.429999999997</v>
      </c>
      <c r="AF297" s="52">
        <v>3.27</v>
      </c>
      <c r="AG297" s="53">
        <f t="shared" si="258"/>
        <v>99.10000000000007</v>
      </c>
      <c r="AI297" s="113"/>
      <c r="AJ297" s="77">
        <f t="shared" si="226"/>
        <v>231.32999999999734</v>
      </c>
      <c r="AK297" s="52">
        <f t="shared" si="227"/>
        <v>2.0300000000000016</v>
      </c>
      <c r="AL297" s="53">
        <f t="shared" si="259"/>
        <v>175.6999999999998</v>
      </c>
      <c r="AO297" s="129"/>
      <c r="AP297" s="125"/>
    </row>
    <row r="298" spans="1:42" ht="21">
      <c r="A298" s="37">
        <v>163.339999999997</v>
      </c>
      <c r="B298" s="38">
        <v>2.34</v>
      </c>
      <c r="C298" s="76">
        <f t="shared" si="252"/>
        <v>202.2000000000004</v>
      </c>
      <c r="D298" s="125"/>
      <c r="E298" s="113"/>
      <c r="F298" s="89">
        <v>261.839999999997</v>
      </c>
      <c r="G298" s="52">
        <v>2.84</v>
      </c>
      <c r="H298" s="78">
        <f t="shared" si="253"/>
        <v>128.39999999999964</v>
      </c>
      <c r="I298" s="125"/>
      <c r="J298" s="113"/>
      <c r="K298" s="47">
        <v>307.539999999998</v>
      </c>
      <c r="L298" s="38">
        <v>3.54</v>
      </c>
      <c r="M298" s="81">
        <f t="shared" si="254"/>
        <v>86.39999999999976</v>
      </c>
      <c r="O298" s="113"/>
      <c r="P298" s="51">
        <f t="shared" si="224"/>
        <v>294.1399999999973</v>
      </c>
      <c r="Q298" s="52">
        <v>2.14</v>
      </c>
      <c r="R298" s="53">
        <f t="shared" si="255"/>
        <v>174.59999999999994</v>
      </c>
      <c r="T298" s="113"/>
      <c r="U298" s="51">
        <f t="shared" si="225"/>
        <v>233.43999999999733</v>
      </c>
      <c r="V298" s="55">
        <v>3.02</v>
      </c>
      <c r="W298" s="56">
        <f t="shared" si="256"/>
        <v>137.60000000000002</v>
      </c>
      <c r="Z298" s="84">
        <v>234.539999999997</v>
      </c>
      <c r="AA298" s="38">
        <v>2.54</v>
      </c>
      <c r="AB298" s="76">
        <f t="shared" si="257"/>
        <v>157.5000000000001</v>
      </c>
      <c r="AC298" s="132"/>
      <c r="AD298" s="125"/>
      <c r="AE298" s="37">
        <v>218.439999999997</v>
      </c>
      <c r="AF298" s="52">
        <v>3.28</v>
      </c>
      <c r="AG298" s="53">
        <f t="shared" si="258"/>
        <v>99.80000000000007</v>
      </c>
      <c r="AI298" s="113"/>
      <c r="AJ298" s="77">
        <f t="shared" si="226"/>
        <v>231.33999999999733</v>
      </c>
      <c r="AK298" s="52">
        <f t="shared" si="227"/>
        <v>2.0400000000000014</v>
      </c>
      <c r="AL298" s="53">
        <f t="shared" si="259"/>
        <v>176.5999999999998</v>
      </c>
      <c r="AO298" s="127"/>
      <c r="AP298" s="125"/>
    </row>
    <row r="299" spans="1:42" ht="21">
      <c r="A299" s="74">
        <v>163.349999999997</v>
      </c>
      <c r="B299" s="75">
        <v>2.35</v>
      </c>
      <c r="C299" s="76">
        <f t="shared" si="252"/>
        <v>203.5000000000004</v>
      </c>
      <c r="D299" s="125"/>
      <c r="E299" s="113"/>
      <c r="F299" s="77">
        <v>261.849999999997</v>
      </c>
      <c r="G299" s="52">
        <v>2.85</v>
      </c>
      <c r="H299" s="78">
        <f t="shared" si="253"/>
        <v>128.99999999999963</v>
      </c>
      <c r="I299" s="125"/>
      <c r="J299" s="113"/>
      <c r="K299" s="80">
        <v>307.549999999998</v>
      </c>
      <c r="L299" s="38">
        <v>3.55</v>
      </c>
      <c r="M299" s="81">
        <f t="shared" si="254"/>
        <v>86.99999999999976</v>
      </c>
      <c r="O299" s="113"/>
      <c r="P299" s="51">
        <f t="shared" si="224"/>
        <v>294.1499999999973</v>
      </c>
      <c r="Q299" s="52">
        <v>2.15</v>
      </c>
      <c r="R299" s="53">
        <f t="shared" si="255"/>
        <v>176.49999999999994</v>
      </c>
      <c r="T299" s="113"/>
      <c r="U299" s="51">
        <f t="shared" si="225"/>
        <v>233.44999999999732</v>
      </c>
      <c r="V299" s="57">
        <v>3.03</v>
      </c>
      <c r="W299" s="56">
        <f t="shared" si="256"/>
        <v>138.50000000000003</v>
      </c>
      <c r="Z299" s="84">
        <v>234.549999999997</v>
      </c>
      <c r="AA299" s="38">
        <v>2.55</v>
      </c>
      <c r="AB299" s="76">
        <f t="shared" si="257"/>
        <v>158.2500000000001</v>
      </c>
      <c r="AC299" s="132"/>
      <c r="AD299" s="125"/>
      <c r="AE299" s="74">
        <v>218.449999999997</v>
      </c>
      <c r="AF299" s="52">
        <v>3.29</v>
      </c>
      <c r="AG299" s="53">
        <f t="shared" si="258"/>
        <v>100.50000000000007</v>
      </c>
      <c r="AI299" s="113"/>
      <c r="AJ299" s="77">
        <f t="shared" si="226"/>
        <v>231.34999999999732</v>
      </c>
      <c r="AK299" s="52">
        <f t="shared" si="227"/>
        <v>2.050000000000001</v>
      </c>
      <c r="AL299" s="53">
        <f t="shared" si="259"/>
        <v>177.4999999999998</v>
      </c>
      <c r="AO299" s="129"/>
      <c r="AP299" s="125"/>
    </row>
    <row r="300" spans="1:42" ht="21">
      <c r="A300" s="37">
        <v>163.359999999997</v>
      </c>
      <c r="B300" s="38">
        <v>2.36</v>
      </c>
      <c r="C300" s="76">
        <f t="shared" si="252"/>
        <v>204.8000000000004</v>
      </c>
      <c r="D300" s="125"/>
      <c r="E300" s="113"/>
      <c r="F300" s="89">
        <v>261.859999999997</v>
      </c>
      <c r="G300" s="52">
        <v>2.86</v>
      </c>
      <c r="H300" s="78">
        <f t="shared" si="253"/>
        <v>129.59999999999962</v>
      </c>
      <c r="I300" s="125"/>
      <c r="J300" s="113"/>
      <c r="K300" s="47">
        <v>307.559999999998</v>
      </c>
      <c r="L300" s="38">
        <v>3.56</v>
      </c>
      <c r="M300" s="81">
        <f t="shared" si="254"/>
        <v>87.59999999999975</v>
      </c>
      <c r="O300" s="113"/>
      <c r="P300" s="51">
        <f t="shared" si="224"/>
        <v>294.1599999999973</v>
      </c>
      <c r="Q300" s="52">
        <v>2.16</v>
      </c>
      <c r="R300" s="53">
        <f t="shared" si="255"/>
        <v>178.39999999999995</v>
      </c>
      <c r="T300" s="113"/>
      <c r="U300" s="51">
        <f t="shared" si="225"/>
        <v>233.4599999999973</v>
      </c>
      <c r="V300" s="55">
        <v>3.04</v>
      </c>
      <c r="W300" s="56">
        <f t="shared" si="256"/>
        <v>139.40000000000003</v>
      </c>
      <c r="Z300" s="84">
        <v>234.559999999997</v>
      </c>
      <c r="AA300" s="38">
        <v>2.56</v>
      </c>
      <c r="AB300" s="76">
        <f t="shared" si="257"/>
        <v>159.0000000000001</v>
      </c>
      <c r="AC300" s="132"/>
      <c r="AD300" s="125"/>
      <c r="AE300" s="37">
        <v>218.459999999997</v>
      </c>
      <c r="AF300" s="52">
        <v>3.3</v>
      </c>
      <c r="AG300" s="53">
        <f t="shared" si="258"/>
        <v>101.20000000000007</v>
      </c>
      <c r="AI300" s="113"/>
      <c r="AJ300" s="77">
        <f t="shared" si="226"/>
        <v>231.3599999999973</v>
      </c>
      <c r="AK300" s="52">
        <f t="shared" si="227"/>
        <v>2.060000000000001</v>
      </c>
      <c r="AL300" s="53">
        <f t="shared" si="259"/>
        <v>178.3999999999998</v>
      </c>
      <c r="AO300" s="127"/>
      <c r="AP300" s="125"/>
    </row>
    <row r="301" spans="1:42" ht="21">
      <c r="A301" s="74">
        <v>163.369999999997</v>
      </c>
      <c r="B301" s="75">
        <v>2.37</v>
      </c>
      <c r="C301" s="76">
        <f t="shared" si="252"/>
        <v>206.10000000000042</v>
      </c>
      <c r="D301" s="125"/>
      <c r="E301" s="113"/>
      <c r="F301" s="77">
        <v>261.869999999997</v>
      </c>
      <c r="G301" s="52">
        <v>2.87</v>
      </c>
      <c r="H301" s="78">
        <f t="shared" si="253"/>
        <v>130.19999999999962</v>
      </c>
      <c r="I301" s="125"/>
      <c r="J301" s="113"/>
      <c r="K301" s="80">
        <v>307.569999999998</v>
      </c>
      <c r="L301" s="38">
        <v>3.57</v>
      </c>
      <c r="M301" s="81">
        <f t="shared" si="254"/>
        <v>88.19999999999975</v>
      </c>
      <c r="O301" s="113"/>
      <c r="P301" s="51">
        <f t="shared" si="224"/>
        <v>294.1699999999973</v>
      </c>
      <c r="Q301" s="52">
        <v>2.17</v>
      </c>
      <c r="R301" s="53">
        <f t="shared" si="255"/>
        <v>180.29999999999995</v>
      </c>
      <c r="T301" s="113"/>
      <c r="U301" s="51">
        <f t="shared" si="225"/>
        <v>233.4699999999973</v>
      </c>
      <c r="V301" s="57">
        <v>3.05</v>
      </c>
      <c r="W301" s="56">
        <f t="shared" si="256"/>
        <v>140.30000000000004</v>
      </c>
      <c r="Z301" s="84">
        <v>234.569999999997</v>
      </c>
      <c r="AA301" s="38">
        <v>2.57</v>
      </c>
      <c r="AB301" s="76">
        <f t="shared" si="257"/>
        <v>159.7500000000001</v>
      </c>
      <c r="AC301" s="132"/>
      <c r="AD301" s="125"/>
      <c r="AE301" s="74">
        <v>218.469999999997</v>
      </c>
      <c r="AF301" s="52">
        <v>3.31</v>
      </c>
      <c r="AG301" s="53">
        <f t="shared" si="258"/>
        <v>101.90000000000008</v>
      </c>
      <c r="AI301" s="113"/>
      <c r="AJ301" s="77">
        <f t="shared" si="226"/>
        <v>231.3699999999973</v>
      </c>
      <c r="AK301" s="52">
        <f t="shared" si="227"/>
        <v>2.0700000000000007</v>
      </c>
      <c r="AL301" s="53">
        <f t="shared" si="259"/>
        <v>179.2999999999998</v>
      </c>
      <c r="AO301" s="129"/>
      <c r="AP301" s="125"/>
    </row>
    <row r="302" spans="1:42" ht="21">
      <c r="A302" s="37">
        <v>163.379999999997</v>
      </c>
      <c r="B302" s="38">
        <v>2.38</v>
      </c>
      <c r="C302" s="76">
        <f t="shared" si="252"/>
        <v>207.40000000000043</v>
      </c>
      <c r="D302" s="125"/>
      <c r="E302" s="113"/>
      <c r="F302" s="89">
        <v>261.879999999997</v>
      </c>
      <c r="G302" s="52">
        <v>2.88</v>
      </c>
      <c r="H302" s="78">
        <f t="shared" si="253"/>
        <v>130.7999999999996</v>
      </c>
      <c r="I302" s="125"/>
      <c r="J302" s="113"/>
      <c r="K302" s="47">
        <v>307.579999999998</v>
      </c>
      <c r="L302" s="38">
        <v>3.58</v>
      </c>
      <c r="M302" s="81">
        <f t="shared" si="254"/>
        <v>88.79999999999974</v>
      </c>
      <c r="O302" s="113"/>
      <c r="P302" s="51">
        <f t="shared" si="224"/>
        <v>294.1799999999973</v>
      </c>
      <c r="Q302" s="52">
        <v>2.18</v>
      </c>
      <c r="R302" s="53">
        <f t="shared" si="255"/>
        <v>182.19999999999996</v>
      </c>
      <c r="T302" s="113"/>
      <c r="U302" s="51">
        <f t="shared" si="225"/>
        <v>233.4799999999973</v>
      </c>
      <c r="V302" s="55">
        <v>3.06</v>
      </c>
      <c r="W302" s="56">
        <f t="shared" si="256"/>
        <v>141.20000000000005</v>
      </c>
      <c r="Z302" s="84">
        <v>234.579999999997</v>
      </c>
      <c r="AA302" s="38">
        <v>2.58</v>
      </c>
      <c r="AB302" s="76">
        <f t="shared" si="257"/>
        <v>160.5000000000001</v>
      </c>
      <c r="AC302" s="132"/>
      <c r="AD302" s="125"/>
      <c r="AE302" s="37">
        <v>218.479999999997</v>
      </c>
      <c r="AF302" s="52">
        <v>3.32</v>
      </c>
      <c r="AG302" s="53">
        <f t="shared" si="258"/>
        <v>102.60000000000008</v>
      </c>
      <c r="AI302" s="113"/>
      <c r="AJ302" s="77">
        <f t="shared" si="226"/>
        <v>231.3799999999973</v>
      </c>
      <c r="AK302" s="52">
        <f t="shared" si="227"/>
        <v>2.0800000000000005</v>
      </c>
      <c r="AL302" s="53">
        <f t="shared" si="259"/>
        <v>180.19999999999982</v>
      </c>
      <c r="AO302" s="127"/>
      <c r="AP302" s="125"/>
    </row>
    <row r="303" spans="1:42" ht="21">
      <c r="A303" s="74">
        <v>163.389999999997</v>
      </c>
      <c r="B303" s="75">
        <v>2.39</v>
      </c>
      <c r="C303" s="76">
        <f t="shared" si="252"/>
        <v>208.70000000000044</v>
      </c>
      <c r="D303" s="125"/>
      <c r="E303" s="113"/>
      <c r="F303" s="77">
        <v>261.889999999997</v>
      </c>
      <c r="G303" s="52">
        <v>2.89</v>
      </c>
      <c r="H303" s="78">
        <f t="shared" si="253"/>
        <v>131.3999999999996</v>
      </c>
      <c r="I303" s="125"/>
      <c r="J303" s="113"/>
      <c r="K303" s="80">
        <v>307.589999999998</v>
      </c>
      <c r="L303" s="38">
        <v>3.59</v>
      </c>
      <c r="M303" s="81">
        <f t="shared" si="254"/>
        <v>89.39999999999974</v>
      </c>
      <c r="O303" s="113"/>
      <c r="P303" s="51">
        <f t="shared" si="224"/>
        <v>294.18999999999727</v>
      </c>
      <c r="Q303" s="52">
        <v>2.19</v>
      </c>
      <c r="R303" s="53">
        <f t="shared" si="255"/>
        <v>184.09999999999997</v>
      </c>
      <c r="T303" s="113"/>
      <c r="U303" s="51">
        <f t="shared" si="225"/>
        <v>233.48999999999728</v>
      </c>
      <c r="V303" s="57">
        <v>3.07</v>
      </c>
      <c r="W303" s="56">
        <f t="shared" si="256"/>
        <v>142.10000000000005</v>
      </c>
      <c r="Z303" s="84">
        <v>234.589999999997</v>
      </c>
      <c r="AA303" s="38">
        <v>2.59</v>
      </c>
      <c r="AB303" s="76">
        <f t="shared" si="257"/>
        <v>161.2500000000001</v>
      </c>
      <c r="AC303" s="132"/>
      <c r="AD303" s="125"/>
      <c r="AE303" s="74">
        <v>218.489999999997</v>
      </c>
      <c r="AF303" s="52">
        <v>3.33</v>
      </c>
      <c r="AG303" s="53">
        <f t="shared" si="258"/>
        <v>103.30000000000008</v>
      </c>
      <c r="AI303" s="113"/>
      <c r="AJ303" s="77">
        <f t="shared" si="226"/>
        <v>231.3899999999973</v>
      </c>
      <c r="AK303" s="52">
        <f t="shared" si="227"/>
        <v>2.0900000000000003</v>
      </c>
      <c r="AL303" s="53">
        <f t="shared" si="259"/>
        <v>181.09999999999982</v>
      </c>
      <c r="AO303" s="129"/>
      <c r="AP303" s="125"/>
    </row>
    <row r="304" spans="1:42" ht="21">
      <c r="A304" s="37">
        <v>163.399999999997</v>
      </c>
      <c r="B304" s="38">
        <v>2.4</v>
      </c>
      <c r="C304" s="76">
        <f t="shared" si="252"/>
        <v>210.00000000000045</v>
      </c>
      <c r="D304" s="125"/>
      <c r="E304" s="113"/>
      <c r="F304" s="89">
        <v>261.899999999997</v>
      </c>
      <c r="G304" s="52">
        <v>2.9</v>
      </c>
      <c r="H304" s="78">
        <f t="shared" si="253"/>
        <v>131.9999999999996</v>
      </c>
      <c r="I304" s="125"/>
      <c r="J304" s="113"/>
      <c r="K304" s="47">
        <v>307.599999999998</v>
      </c>
      <c r="L304" s="38">
        <v>3.6</v>
      </c>
      <c r="M304" s="81">
        <f t="shared" si="254"/>
        <v>89.99999999999973</v>
      </c>
      <c r="O304" s="113"/>
      <c r="P304" s="51">
        <f t="shared" si="224"/>
        <v>294.19999999999726</v>
      </c>
      <c r="Q304" s="52">
        <v>2.2</v>
      </c>
      <c r="R304" s="53">
        <f t="shared" si="255"/>
        <v>185.99999999999997</v>
      </c>
      <c r="T304" s="113"/>
      <c r="U304" s="51">
        <f t="shared" si="225"/>
        <v>233.49999999999727</v>
      </c>
      <c r="V304" s="55">
        <v>3.08</v>
      </c>
      <c r="W304" s="56">
        <f t="shared" si="256"/>
        <v>143.00000000000006</v>
      </c>
      <c r="Z304" s="84">
        <v>234.599999999997</v>
      </c>
      <c r="AA304" s="38">
        <v>2.6</v>
      </c>
      <c r="AB304" s="76">
        <f t="shared" si="257"/>
        <v>162.0000000000001</v>
      </c>
      <c r="AC304" s="125"/>
      <c r="AD304" s="125"/>
      <c r="AE304" s="37">
        <v>218.499999999997</v>
      </c>
      <c r="AF304" s="52">
        <v>3.34</v>
      </c>
      <c r="AG304" s="53">
        <f t="shared" si="258"/>
        <v>104.00000000000009</v>
      </c>
      <c r="AI304" s="113"/>
      <c r="AJ304" s="77">
        <f t="shared" si="226"/>
        <v>231.39999999999728</v>
      </c>
      <c r="AK304" s="52">
        <f t="shared" si="227"/>
        <v>2.1</v>
      </c>
      <c r="AL304" s="53">
        <f t="shared" si="259"/>
        <v>181.99999999999983</v>
      </c>
      <c r="AO304" s="127"/>
      <c r="AP304" s="125"/>
    </row>
    <row r="305" spans="1:42" ht="21">
      <c r="A305" s="74">
        <v>163.409999999997</v>
      </c>
      <c r="B305" s="75">
        <v>2.41</v>
      </c>
      <c r="C305" s="76">
        <f aca="true" t="shared" si="260" ref="C305:C314">C304+$E$34/10</f>
        <v>211.45000000000044</v>
      </c>
      <c r="D305" s="125"/>
      <c r="E305" s="113"/>
      <c r="F305" s="77">
        <v>261.909999999997</v>
      </c>
      <c r="G305" s="52">
        <v>2.91</v>
      </c>
      <c r="H305" s="78">
        <f aca="true" t="shared" si="261" ref="H305:H314">H304+$J$34/10</f>
        <v>132.5999999999996</v>
      </c>
      <c r="I305" s="125"/>
      <c r="J305" s="113"/>
      <c r="K305" s="80">
        <v>307.609999999998</v>
      </c>
      <c r="L305" s="38">
        <v>3.61</v>
      </c>
      <c r="M305" s="81">
        <f aca="true" t="shared" si="262" ref="M305:M314">M304+$O$34/10</f>
        <v>90.69999999999973</v>
      </c>
      <c r="O305" s="113"/>
      <c r="P305" s="51">
        <f t="shared" si="224"/>
        <v>294.20999999999725</v>
      </c>
      <c r="Q305" s="52">
        <v>2.21</v>
      </c>
      <c r="R305" s="53">
        <f aca="true" t="shared" si="263" ref="R305:R314">R304+$T$34/10</f>
        <v>187.99999999999997</v>
      </c>
      <c r="T305" s="113"/>
      <c r="U305" s="51">
        <f t="shared" si="225"/>
        <v>233.50999999999726</v>
      </c>
      <c r="V305" s="57">
        <v>3.09</v>
      </c>
      <c r="W305" s="56">
        <f aca="true" t="shared" si="264" ref="W305:W314">W304+$Y$34/10</f>
        <v>143.90000000000006</v>
      </c>
      <c r="Z305" s="84">
        <v>234.609999999997</v>
      </c>
      <c r="AA305" s="38">
        <v>2.61</v>
      </c>
      <c r="AB305" s="76">
        <f aca="true" t="shared" si="265" ref="AB305:AB314">AB304+$AD$34/10</f>
        <v>162.80000000000013</v>
      </c>
      <c r="AC305" s="125"/>
      <c r="AD305" s="125"/>
      <c r="AE305" s="74">
        <v>218.509999999997</v>
      </c>
      <c r="AF305" s="52">
        <v>3.35</v>
      </c>
      <c r="AG305" s="53">
        <f aca="true" t="shared" si="266" ref="AG305:AG314">AG304+$AI$34/10</f>
        <v>104.70000000000009</v>
      </c>
      <c r="AI305" s="113"/>
      <c r="AJ305" s="77">
        <f t="shared" si="226"/>
        <v>231.40999999999727</v>
      </c>
      <c r="AK305" s="52">
        <f t="shared" si="227"/>
        <v>2.11</v>
      </c>
      <c r="AL305" s="53">
        <f aca="true" t="shared" si="267" ref="AL305:AL314">AL304+$AN$34/10</f>
        <v>182.89999999999984</v>
      </c>
      <c r="AO305" s="129"/>
      <c r="AP305" s="125"/>
    </row>
    <row r="306" spans="1:42" ht="21">
      <c r="A306" s="37">
        <v>163.419999999997</v>
      </c>
      <c r="B306" s="38">
        <v>2.42</v>
      </c>
      <c r="C306" s="76">
        <f t="shared" si="260"/>
        <v>212.90000000000043</v>
      </c>
      <c r="D306" s="125"/>
      <c r="E306" s="113"/>
      <c r="F306" s="89">
        <v>261.919999999997</v>
      </c>
      <c r="G306" s="52">
        <v>2.92</v>
      </c>
      <c r="H306" s="78">
        <f t="shared" si="261"/>
        <v>133.1999999999996</v>
      </c>
      <c r="I306" s="125"/>
      <c r="J306" s="113"/>
      <c r="K306" s="47">
        <v>307.619999999998</v>
      </c>
      <c r="L306" s="38">
        <v>3.62</v>
      </c>
      <c r="M306" s="81">
        <f t="shared" si="262"/>
        <v>91.39999999999974</v>
      </c>
      <c r="O306" s="113"/>
      <c r="P306" s="51">
        <f t="shared" si="224"/>
        <v>294.21999999999724</v>
      </c>
      <c r="Q306" s="52">
        <v>2.22</v>
      </c>
      <c r="R306" s="53">
        <f t="shared" si="263"/>
        <v>189.99999999999997</v>
      </c>
      <c r="T306" s="113"/>
      <c r="U306" s="51">
        <f t="shared" si="225"/>
        <v>233.51999999999725</v>
      </c>
      <c r="V306" s="55">
        <v>3.1</v>
      </c>
      <c r="W306" s="56">
        <f t="shared" si="264"/>
        <v>144.80000000000007</v>
      </c>
      <c r="Z306" s="84">
        <v>234.619999999997</v>
      </c>
      <c r="AA306" s="38">
        <v>2.62</v>
      </c>
      <c r="AB306" s="76">
        <f t="shared" si="265"/>
        <v>163.60000000000014</v>
      </c>
      <c r="AC306" s="125"/>
      <c r="AD306" s="125"/>
      <c r="AE306" s="37">
        <v>218.519999999997</v>
      </c>
      <c r="AF306" s="52">
        <v>3.36</v>
      </c>
      <c r="AG306" s="53">
        <f t="shared" si="266"/>
        <v>105.40000000000009</v>
      </c>
      <c r="AI306" s="113"/>
      <c r="AJ306" s="77">
        <f t="shared" si="226"/>
        <v>231.41999999999726</v>
      </c>
      <c r="AK306" s="52">
        <f t="shared" si="227"/>
        <v>2.1199999999999997</v>
      </c>
      <c r="AL306" s="53">
        <f t="shared" si="267"/>
        <v>183.79999999999984</v>
      </c>
      <c r="AO306" s="127"/>
      <c r="AP306" s="125"/>
    </row>
    <row r="307" spans="1:42" ht="21">
      <c r="A307" s="74">
        <v>163.429999999997</v>
      </c>
      <c r="B307" s="75">
        <v>2.43</v>
      </c>
      <c r="C307" s="76">
        <f t="shared" si="260"/>
        <v>214.35000000000042</v>
      </c>
      <c r="D307" s="125"/>
      <c r="E307" s="113"/>
      <c r="F307" s="77">
        <v>261.929999999997</v>
      </c>
      <c r="G307" s="52">
        <v>2.93</v>
      </c>
      <c r="H307" s="78">
        <f t="shared" si="261"/>
        <v>133.79999999999959</v>
      </c>
      <c r="I307" s="125"/>
      <c r="J307" s="113"/>
      <c r="K307" s="80">
        <v>307.629999999998</v>
      </c>
      <c r="L307" s="38">
        <v>3.63</v>
      </c>
      <c r="M307" s="81">
        <f t="shared" si="262"/>
        <v>92.09999999999974</v>
      </c>
      <c r="O307" s="113"/>
      <c r="P307" s="51">
        <f t="shared" si="224"/>
        <v>294.22999999999723</v>
      </c>
      <c r="Q307" s="52">
        <v>2.23</v>
      </c>
      <c r="R307" s="53">
        <f t="shared" si="263"/>
        <v>191.99999999999997</v>
      </c>
      <c r="T307" s="113"/>
      <c r="U307" s="51">
        <f t="shared" si="225"/>
        <v>233.52999999999724</v>
      </c>
      <c r="V307" s="57">
        <v>3.11</v>
      </c>
      <c r="W307" s="56">
        <f t="shared" si="264"/>
        <v>145.70000000000007</v>
      </c>
      <c r="Z307" s="84">
        <v>234.629999999997</v>
      </c>
      <c r="AA307" s="38">
        <v>2.63</v>
      </c>
      <c r="AB307" s="76">
        <f t="shared" si="265"/>
        <v>164.40000000000015</v>
      </c>
      <c r="AC307" s="125"/>
      <c r="AD307" s="125"/>
      <c r="AE307" s="74">
        <v>218.529999999997</v>
      </c>
      <c r="AF307" s="52">
        <v>3.37</v>
      </c>
      <c r="AG307" s="53">
        <f t="shared" si="266"/>
        <v>106.1000000000001</v>
      </c>
      <c r="AI307" s="113"/>
      <c r="AJ307" s="77">
        <f t="shared" si="226"/>
        <v>231.42999999999725</v>
      </c>
      <c r="AK307" s="52">
        <f t="shared" si="227"/>
        <v>2.1299999999999994</v>
      </c>
      <c r="AL307" s="53">
        <f t="shared" si="267"/>
        <v>184.69999999999985</v>
      </c>
      <c r="AO307" s="129"/>
      <c r="AP307" s="125"/>
    </row>
    <row r="308" spans="1:42" ht="21">
      <c r="A308" s="37">
        <v>163.439999999997</v>
      </c>
      <c r="B308" s="38">
        <v>2.44</v>
      </c>
      <c r="C308" s="76">
        <f t="shared" si="260"/>
        <v>215.8000000000004</v>
      </c>
      <c r="D308" s="125"/>
      <c r="E308" s="113"/>
      <c r="F308" s="89">
        <v>261.939999999997</v>
      </c>
      <c r="G308" s="52">
        <v>2.94</v>
      </c>
      <c r="H308" s="78">
        <f t="shared" si="261"/>
        <v>134.39999999999958</v>
      </c>
      <c r="I308" s="125"/>
      <c r="J308" s="113"/>
      <c r="K308" s="47">
        <v>307.639999999998</v>
      </c>
      <c r="L308" s="38">
        <v>3.64</v>
      </c>
      <c r="M308" s="81">
        <f t="shared" si="262"/>
        <v>92.79999999999974</v>
      </c>
      <c r="O308" s="113"/>
      <c r="P308" s="51">
        <f t="shared" si="224"/>
        <v>294.2399999999972</v>
      </c>
      <c r="Q308" s="52">
        <v>2.24</v>
      </c>
      <c r="R308" s="53">
        <f t="shared" si="263"/>
        <v>193.99999999999997</v>
      </c>
      <c r="T308" s="113"/>
      <c r="U308" s="51">
        <f t="shared" si="225"/>
        <v>233.53999999999724</v>
      </c>
      <c r="V308" s="55">
        <v>3.12</v>
      </c>
      <c r="W308" s="56">
        <f t="shared" si="264"/>
        <v>146.60000000000008</v>
      </c>
      <c r="Z308" s="84">
        <v>234.639999999997</v>
      </c>
      <c r="AA308" s="38">
        <v>2.64</v>
      </c>
      <c r="AB308" s="76">
        <f t="shared" si="265"/>
        <v>165.20000000000016</v>
      </c>
      <c r="AC308" s="125"/>
      <c r="AD308" s="125"/>
      <c r="AE308" s="37">
        <v>218.539999999997</v>
      </c>
      <c r="AF308" s="52">
        <v>3.38</v>
      </c>
      <c r="AG308" s="53">
        <f t="shared" si="266"/>
        <v>106.8000000000001</v>
      </c>
      <c r="AI308" s="113"/>
      <c r="AJ308" s="77">
        <f t="shared" si="226"/>
        <v>231.43999999999724</v>
      </c>
      <c r="AK308" s="52">
        <f t="shared" si="227"/>
        <v>2.1399999999999992</v>
      </c>
      <c r="AL308" s="53">
        <f t="shared" si="267"/>
        <v>185.59999999999985</v>
      </c>
      <c r="AO308" s="127"/>
      <c r="AP308" s="125"/>
    </row>
    <row r="309" spans="1:42" ht="21">
      <c r="A309" s="74">
        <v>163.449999999997</v>
      </c>
      <c r="B309" s="75">
        <v>2.45</v>
      </c>
      <c r="C309" s="76">
        <f t="shared" si="260"/>
        <v>217.2500000000004</v>
      </c>
      <c r="D309" s="125"/>
      <c r="E309" s="113"/>
      <c r="F309" s="77">
        <v>261.949999999997</v>
      </c>
      <c r="G309" s="52">
        <v>2.95</v>
      </c>
      <c r="H309" s="78">
        <f t="shared" si="261"/>
        <v>134.99999999999957</v>
      </c>
      <c r="I309" s="125"/>
      <c r="J309" s="113"/>
      <c r="K309" s="80">
        <v>307.649999999998</v>
      </c>
      <c r="L309" s="38">
        <v>3.65</v>
      </c>
      <c r="M309" s="81">
        <f t="shared" si="262"/>
        <v>93.49999999999974</v>
      </c>
      <c r="O309" s="113"/>
      <c r="P309" s="51">
        <f t="shared" si="224"/>
        <v>294.2499999999972</v>
      </c>
      <c r="Q309" s="52">
        <v>2.25</v>
      </c>
      <c r="R309" s="53">
        <f t="shared" si="263"/>
        <v>195.99999999999997</v>
      </c>
      <c r="T309" s="113"/>
      <c r="U309" s="51">
        <f t="shared" si="225"/>
        <v>233.54999999999723</v>
      </c>
      <c r="V309" s="57">
        <v>3.13</v>
      </c>
      <c r="W309" s="56">
        <f t="shared" si="264"/>
        <v>147.50000000000009</v>
      </c>
      <c r="Z309" s="84">
        <v>234.649999999997</v>
      </c>
      <c r="AA309" s="38">
        <v>2.65</v>
      </c>
      <c r="AB309" s="76">
        <f t="shared" si="265"/>
        <v>166.00000000000017</v>
      </c>
      <c r="AC309" s="125"/>
      <c r="AD309" s="125"/>
      <c r="AE309" s="74">
        <v>218.549999999997</v>
      </c>
      <c r="AF309" s="52">
        <v>3.39</v>
      </c>
      <c r="AG309" s="53">
        <f t="shared" si="266"/>
        <v>107.5000000000001</v>
      </c>
      <c r="AI309" s="113"/>
      <c r="AJ309" s="77">
        <f t="shared" si="226"/>
        <v>231.44999999999723</v>
      </c>
      <c r="AK309" s="52">
        <f t="shared" si="227"/>
        <v>2.149999999999999</v>
      </c>
      <c r="AL309" s="53">
        <f t="shared" si="267"/>
        <v>186.49999999999986</v>
      </c>
      <c r="AO309" s="129"/>
      <c r="AP309" s="125"/>
    </row>
    <row r="310" spans="1:42" ht="21">
      <c r="A310" s="37">
        <v>163.459999999997</v>
      </c>
      <c r="B310" s="38">
        <v>2.46</v>
      </c>
      <c r="C310" s="76">
        <f t="shared" si="260"/>
        <v>218.7000000000004</v>
      </c>
      <c r="D310" s="125"/>
      <c r="E310" s="113"/>
      <c r="F310" s="89">
        <v>261.959999999997</v>
      </c>
      <c r="G310" s="52">
        <v>2.96</v>
      </c>
      <c r="H310" s="78">
        <f t="shared" si="261"/>
        <v>135.59999999999957</v>
      </c>
      <c r="I310" s="125"/>
      <c r="J310" s="113"/>
      <c r="K310" s="47">
        <v>307.659999999998</v>
      </c>
      <c r="L310" s="38">
        <v>3.66</v>
      </c>
      <c r="M310" s="81">
        <f t="shared" si="262"/>
        <v>94.19999999999975</v>
      </c>
      <c r="O310" s="113"/>
      <c r="P310" s="51">
        <f t="shared" si="224"/>
        <v>294.2599999999972</v>
      </c>
      <c r="Q310" s="52">
        <v>2.26</v>
      </c>
      <c r="R310" s="53">
        <f t="shared" si="263"/>
        <v>197.99999999999997</v>
      </c>
      <c r="T310" s="113"/>
      <c r="U310" s="51">
        <f t="shared" si="225"/>
        <v>233.55999999999722</v>
      </c>
      <c r="V310" s="55">
        <v>3.14</v>
      </c>
      <c r="W310" s="56">
        <f t="shared" si="264"/>
        <v>148.4000000000001</v>
      </c>
      <c r="Z310" s="84">
        <v>234.659999999997</v>
      </c>
      <c r="AA310" s="38">
        <v>2.66</v>
      </c>
      <c r="AB310" s="76">
        <f t="shared" si="265"/>
        <v>166.80000000000018</v>
      </c>
      <c r="AC310" s="125"/>
      <c r="AD310" s="125"/>
      <c r="AE310" s="37">
        <v>218.559999999997</v>
      </c>
      <c r="AF310" s="52">
        <v>3.4</v>
      </c>
      <c r="AG310" s="53">
        <f t="shared" si="266"/>
        <v>108.2000000000001</v>
      </c>
      <c r="AI310" s="113"/>
      <c r="AJ310" s="77">
        <f t="shared" si="226"/>
        <v>231.45999999999722</v>
      </c>
      <c r="AK310" s="52">
        <f t="shared" si="227"/>
        <v>2.159999999999999</v>
      </c>
      <c r="AL310" s="53">
        <f t="shared" si="267"/>
        <v>187.39999999999986</v>
      </c>
      <c r="AO310" s="127"/>
      <c r="AP310" s="125"/>
    </row>
    <row r="311" spans="1:42" ht="21">
      <c r="A311" s="74">
        <v>163.469999999997</v>
      </c>
      <c r="B311" s="75">
        <v>2.47</v>
      </c>
      <c r="C311" s="76">
        <f t="shared" si="260"/>
        <v>220.15000000000038</v>
      </c>
      <c r="D311" s="125"/>
      <c r="E311" s="113"/>
      <c r="F311" s="77">
        <v>261.969999999997</v>
      </c>
      <c r="G311" s="52">
        <v>2.97</v>
      </c>
      <c r="H311" s="78">
        <f t="shared" si="261"/>
        <v>136.19999999999956</v>
      </c>
      <c r="I311" s="125"/>
      <c r="J311" s="113"/>
      <c r="K311" s="80">
        <v>307.669999999998</v>
      </c>
      <c r="L311" s="38">
        <v>3.67</v>
      </c>
      <c r="M311" s="81">
        <f t="shared" si="262"/>
        <v>94.89999999999975</v>
      </c>
      <c r="O311" s="113"/>
      <c r="P311" s="51">
        <f t="shared" si="224"/>
        <v>294.2699999999972</v>
      </c>
      <c r="Q311" s="52">
        <v>2.27</v>
      </c>
      <c r="R311" s="53">
        <f t="shared" si="263"/>
        <v>199.99999999999997</v>
      </c>
      <c r="T311" s="113"/>
      <c r="U311" s="51">
        <f t="shared" si="225"/>
        <v>233.5699999999972</v>
      </c>
      <c r="V311" s="57">
        <v>3.15</v>
      </c>
      <c r="W311" s="56">
        <f t="shared" si="264"/>
        <v>149.3000000000001</v>
      </c>
      <c r="Z311" s="84">
        <v>234.669999999997</v>
      </c>
      <c r="AA311" s="38">
        <v>2.67</v>
      </c>
      <c r="AB311" s="76">
        <f t="shared" si="265"/>
        <v>167.6000000000002</v>
      </c>
      <c r="AC311" s="125"/>
      <c r="AD311" s="125"/>
      <c r="AE311" s="74">
        <v>218.569999999997</v>
      </c>
      <c r="AF311" s="52">
        <v>3.41</v>
      </c>
      <c r="AG311" s="53">
        <f t="shared" si="266"/>
        <v>108.9000000000001</v>
      </c>
      <c r="AI311" s="113"/>
      <c r="AJ311" s="77">
        <f t="shared" si="226"/>
        <v>231.4699999999972</v>
      </c>
      <c r="AK311" s="52">
        <f t="shared" si="227"/>
        <v>2.1699999999999986</v>
      </c>
      <c r="AL311" s="53">
        <f t="shared" si="267"/>
        <v>188.29999999999987</v>
      </c>
      <c r="AO311" s="129"/>
      <c r="AP311" s="125"/>
    </row>
    <row r="312" spans="1:42" ht="21">
      <c r="A312" s="37">
        <v>163.479999999997</v>
      </c>
      <c r="B312" s="38">
        <v>2.48</v>
      </c>
      <c r="C312" s="76">
        <f t="shared" si="260"/>
        <v>221.60000000000036</v>
      </c>
      <c r="D312" s="125"/>
      <c r="E312" s="113"/>
      <c r="F312" s="89">
        <v>261.979999999997</v>
      </c>
      <c r="G312" s="52">
        <v>2.98</v>
      </c>
      <c r="H312" s="78">
        <f t="shared" si="261"/>
        <v>136.79999999999956</v>
      </c>
      <c r="I312" s="125"/>
      <c r="J312" s="113"/>
      <c r="K312" s="47">
        <v>307.679999999998</v>
      </c>
      <c r="L312" s="38">
        <v>3.68</v>
      </c>
      <c r="M312" s="81">
        <f t="shared" si="262"/>
        <v>95.59999999999975</v>
      </c>
      <c r="O312" s="113"/>
      <c r="P312" s="51">
        <f t="shared" si="224"/>
        <v>294.2799999999972</v>
      </c>
      <c r="Q312" s="52">
        <v>2.28</v>
      </c>
      <c r="R312" s="53">
        <f t="shared" si="263"/>
        <v>201.99999999999997</v>
      </c>
      <c r="T312" s="113"/>
      <c r="U312" s="51">
        <f t="shared" si="225"/>
        <v>233.5799999999972</v>
      </c>
      <c r="V312" s="55">
        <v>3.16</v>
      </c>
      <c r="W312" s="56">
        <f t="shared" si="264"/>
        <v>150.2000000000001</v>
      </c>
      <c r="Z312" s="84">
        <v>234.679999999997</v>
      </c>
      <c r="AA312" s="38">
        <v>2.68</v>
      </c>
      <c r="AB312" s="76">
        <f t="shared" si="265"/>
        <v>168.4000000000002</v>
      </c>
      <c r="AC312" s="125"/>
      <c r="AD312" s="125"/>
      <c r="AE312" s="37">
        <v>218.579999999997</v>
      </c>
      <c r="AF312" s="52">
        <v>3.42</v>
      </c>
      <c r="AG312" s="53">
        <f t="shared" si="266"/>
        <v>109.60000000000011</v>
      </c>
      <c r="AI312" s="113"/>
      <c r="AJ312" s="77">
        <f t="shared" si="226"/>
        <v>231.4799999999972</v>
      </c>
      <c r="AK312" s="52">
        <f t="shared" si="227"/>
        <v>2.1799999999999984</v>
      </c>
      <c r="AL312" s="53">
        <f t="shared" si="267"/>
        <v>189.19999999999987</v>
      </c>
      <c r="AO312" s="127"/>
      <c r="AP312" s="125"/>
    </row>
    <row r="313" spans="1:42" ht="21">
      <c r="A313" s="74">
        <v>163.489999999997</v>
      </c>
      <c r="B313" s="75">
        <v>2.49</v>
      </c>
      <c r="C313" s="76">
        <f t="shared" si="260"/>
        <v>223.05000000000035</v>
      </c>
      <c r="D313" s="125"/>
      <c r="E313" s="113"/>
      <c r="F313" s="77">
        <v>261.989999999997</v>
      </c>
      <c r="G313" s="52">
        <v>2.99</v>
      </c>
      <c r="H313" s="78">
        <f t="shared" si="261"/>
        <v>137.39999999999955</v>
      </c>
      <c r="I313" s="125"/>
      <c r="J313" s="113"/>
      <c r="K313" s="80">
        <v>307.689999999998</v>
      </c>
      <c r="L313" s="38">
        <v>3.69</v>
      </c>
      <c r="M313" s="81">
        <f t="shared" si="262"/>
        <v>96.29999999999976</v>
      </c>
      <c r="O313" s="113"/>
      <c r="P313" s="51">
        <f t="shared" si="224"/>
        <v>294.2899999999972</v>
      </c>
      <c r="Q313" s="52">
        <v>2.29</v>
      </c>
      <c r="R313" s="53">
        <f t="shared" si="263"/>
        <v>203.99999999999997</v>
      </c>
      <c r="T313" s="113"/>
      <c r="U313" s="51">
        <f t="shared" si="225"/>
        <v>233.5899999999972</v>
      </c>
      <c r="V313" s="57">
        <v>3.17</v>
      </c>
      <c r="W313" s="56">
        <f t="shared" si="264"/>
        <v>151.1000000000001</v>
      </c>
      <c r="Z313" s="84">
        <v>234.689999999997</v>
      </c>
      <c r="AA313" s="38">
        <v>2.69</v>
      </c>
      <c r="AB313" s="76">
        <f t="shared" si="265"/>
        <v>169.20000000000022</v>
      </c>
      <c r="AC313" s="125"/>
      <c r="AD313" s="125"/>
      <c r="AE313" s="74">
        <v>218.589999999997</v>
      </c>
      <c r="AF313" s="52">
        <v>3.43</v>
      </c>
      <c r="AG313" s="53">
        <f t="shared" si="266"/>
        <v>110.30000000000011</v>
      </c>
      <c r="AI313" s="113"/>
      <c r="AJ313" s="77">
        <f t="shared" si="226"/>
        <v>231.4899999999972</v>
      </c>
      <c r="AK313" s="52">
        <f t="shared" si="227"/>
        <v>2.189999999999998</v>
      </c>
      <c r="AL313" s="53">
        <f t="shared" si="267"/>
        <v>190.09999999999988</v>
      </c>
      <c r="AO313" s="129"/>
      <c r="AP313" s="125"/>
    </row>
    <row r="314" spans="1:42" ht="21">
      <c r="A314" s="37">
        <v>163.499999999997</v>
      </c>
      <c r="B314" s="38">
        <v>2.5</v>
      </c>
      <c r="C314" s="76">
        <f t="shared" si="260"/>
        <v>224.50000000000034</v>
      </c>
      <c r="D314" s="125"/>
      <c r="E314" s="113"/>
      <c r="F314" s="196">
        <v>261.999999999997</v>
      </c>
      <c r="G314" s="197">
        <v>3</v>
      </c>
      <c r="H314" s="198">
        <f t="shared" si="261"/>
        <v>137.99999999999955</v>
      </c>
      <c r="I314" s="125"/>
      <c r="J314" s="113"/>
      <c r="K314" s="47">
        <v>307.699999999998</v>
      </c>
      <c r="L314" s="38">
        <v>3.7</v>
      </c>
      <c r="M314" s="81">
        <f t="shared" si="262"/>
        <v>96.99999999999976</v>
      </c>
      <c r="O314" s="113"/>
      <c r="P314" s="51">
        <f t="shared" si="224"/>
        <v>294.29999999999717</v>
      </c>
      <c r="Q314" s="52">
        <v>2.3</v>
      </c>
      <c r="R314" s="53">
        <f t="shared" si="263"/>
        <v>205.99999999999997</v>
      </c>
      <c r="T314" s="113"/>
      <c r="U314" s="51">
        <f t="shared" si="225"/>
        <v>233.59999999999718</v>
      </c>
      <c r="V314" s="55">
        <v>3.18</v>
      </c>
      <c r="W314" s="56">
        <f t="shared" si="264"/>
        <v>152.0000000000001</v>
      </c>
      <c r="Z314" s="84">
        <v>234.699999999997</v>
      </c>
      <c r="AA314" s="38">
        <v>2.7</v>
      </c>
      <c r="AB314" s="76">
        <f t="shared" si="265"/>
        <v>170.00000000000023</v>
      </c>
      <c r="AC314" s="125"/>
      <c r="AD314" s="125"/>
      <c r="AE314" s="37">
        <v>218.599999999997</v>
      </c>
      <c r="AF314" s="52">
        <v>3.44</v>
      </c>
      <c r="AG314" s="53">
        <f t="shared" si="266"/>
        <v>111.00000000000011</v>
      </c>
      <c r="AI314" s="113"/>
      <c r="AJ314" s="77">
        <f t="shared" si="226"/>
        <v>231.4999999999972</v>
      </c>
      <c r="AK314" s="52">
        <f t="shared" si="227"/>
        <v>2.199999999999998</v>
      </c>
      <c r="AL314" s="53">
        <f t="shared" si="267"/>
        <v>190.9999999999999</v>
      </c>
      <c r="AO314" s="127"/>
      <c r="AP314" s="125"/>
    </row>
    <row r="315" spans="1:42" ht="21">
      <c r="A315" s="74">
        <v>163.509999999997</v>
      </c>
      <c r="B315" s="75">
        <v>2.51</v>
      </c>
      <c r="C315" s="76">
        <f aca="true" t="shared" si="268" ref="C315:C324">C314+$E$35/10</f>
        <v>225.95000000000033</v>
      </c>
      <c r="D315" s="125"/>
      <c r="E315" s="113"/>
      <c r="F315" s="77">
        <v>262.009999999997</v>
      </c>
      <c r="G315" s="52">
        <v>3.01</v>
      </c>
      <c r="H315" s="78">
        <f aca="true" t="shared" si="269" ref="H315:H324">H314+$J$35/10</f>
        <v>138.59999999999954</v>
      </c>
      <c r="I315" s="125"/>
      <c r="J315" s="113"/>
      <c r="K315" s="80">
        <v>307.709999999998</v>
      </c>
      <c r="L315" s="38">
        <v>3.71</v>
      </c>
      <c r="M315" s="81">
        <f aca="true" t="shared" si="270" ref="M315:M324">M314+$O$35/10</f>
        <v>97.69999999999976</v>
      </c>
      <c r="O315" s="113"/>
      <c r="P315" s="51">
        <f t="shared" si="224"/>
        <v>294.30999999999716</v>
      </c>
      <c r="Q315" s="52">
        <v>2.31</v>
      </c>
      <c r="R315" s="53">
        <f aca="true" t="shared" si="271" ref="R315:R324">R314+$T$35/10</f>
        <v>208.29999999999998</v>
      </c>
      <c r="T315" s="113"/>
      <c r="U315" s="51">
        <f t="shared" si="225"/>
        <v>233.60999999999717</v>
      </c>
      <c r="V315" s="57">
        <v>3.19</v>
      </c>
      <c r="W315" s="56">
        <f aca="true" t="shared" si="272" ref="W315:W324">W314+$Y$35/10</f>
        <v>152.90000000000012</v>
      </c>
      <c r="Z315" s="84">
        <v>234.709999999997</v>
      </c>
      <c r="AA315" s="38">
        <v>2.71</v>
      </c>
      <c r="AB315" s="76">
        <f aca="true" t="shared" si="273" ref="AB315:AB324">AB314+$AD$35/10</f>
        <v>170.80000000000024</v>
      </c>
      <c r="AC315" s="125"/>
      <c r="AD315" s="125"/>
      <c r="AE315" s="74">
        <v>218.609999999997</v>
      </c>
      <c r="AF315" s="52">
        <v>3.45</v>
      </c>
      <c r="AG315" s="53">
        <f aca="true" t="shared" si="274" ref="AG315:AG324">AG314+$AI$35/10</f>
        <v>111.70000000000012</v>
      </c>
      <c r="AI315" s="113"/>
      <c r="AJ315" s="77">
        <f t="shared" si="226"/>
        <v>231.50999999999718</v>
      </c>
      <c r="AK315" s="52">
        <f t="shared" si="227"/>
        <v>2.2099999999999977</v>
      </c>
      <c r="AL315" s="53">
        <f aca="true" t="shared" si="275" ref="AL315:AL324">AL314+$AN$35/10</f>
        <v>191.8999999999999</v>
      </c>
      <c r="AO315" s="129"/>
      <c r="AP315" s="125"/>
    </row>
    <row r="316" spans="1:42" ht="21">
      <c r="A316" s="37">
        <v>163.519999999997</v>
      </c>
      <c r="B316" s="38">
        <v>2.52</v>
      </c>
      <c r="C316" s="76">
        <f t="shared" si="268"/>
        <v>227.40000000000032</v>
      </c>
      <c r="D316" s="125"/>
      <c r="E316" s="113"/>
      <c r="F316" s="89">
        <v>262.019999999997</v>
      </c>
      <c r="G316" s="52">
        <v>3.02</v>
      </c>
      <c r="H316" s="78">
        <f t="shared" si="269"/>
        <v>139.19999999999953</v>
      </c>
      <c r="I316" s="125"/>
      <c r="J316" s="113"/>
      <c r="K316" s="47">
        <v>307.719999999998</v>
      </c>
      <c r="L316" s="38">
        <v>3.72</v>
      </c>
      <c r="M316" s="81">
        <f t="shared" si="270"/>
        <v>98.39999999999976</v>
      </c>
      <c r="O316" s="113"/>
      <c r="P316" s="51">
        <f t="shared" si="224"/>
        <v>294.31999999999715</v>
      </c>
      <c r="Q316" s="52">
        <v>2.32</v>
      </c>
      <c r="R316" s="53">
        <f t="shared" si="271"/>
        <v>210.6</v>
      </c>
      <c r="T316" s="113"/>
      <c r="U316" s="51">
        <f t="shared" si="225"/>
        <v>233.61999999999716</v>
      </c>
      <c r="V316" s="55">
        <v>3.2</v>
      </c>
      <c r="W316" s="56">
        <f t="shared" si="272"/>
        <v>153.80000000000013</v>
      </c>
      <c r="Z316" s="84">
        <v>234.719999999997</v>
      </c>
      <c r="AA316" s="38">
        <v>2.72</v>
      </c>
      <c r="AB316" s="76">
        <f t="shared" si="273"/>
        <v>171.60000000000025</v>
      </c>
      <c r="AC316" s="125"/>
      <c r="AD316" s="125"/>
      <c r="AE316" s="37">
        <v>218.619999999997</v>
      </c>
      <c r="AF316" s="52">
        <v>3.46</v>
      </c>
      <c r="AG316" s="53">
        <f t="shared" si="274"/>
        <v>112.40000000000012</v>
      </c>
      <c r="AI316" s="113"/>
      <c r="AJ316" s="77">
        <f t="shared" si="226"/>
        <v>231.51999999999717</v>
      </c>
      <c r="AK316" s="52">
        <f t="shared" si="227"/>
        <v>2.2199999999999975</v>
      </c>
      <c r="AL316" s="53">
        <f t="shared" si="275"/>
        <v>192.7999999999999</v>
      </c>
      <c r="AO316" s="127"/>
      <c r="AP316" s="125"/>
    </row>
    <row r="317" spans="1:42" ht="21">
      <c r="A317" s="74">
        <v>163.529999999997</v>
      </c>
      <c r="B317" s="75">
        <v>2.53</v>
      </c>
      <c r="C317" s="76">
        <f t="shared" si="268"/>
        <v>228.8500000000003</v>
      </c>
      <c r="D317" s="125"/>
      <c r="E317" s="113"/>
      <c r="F317" s="77">
        <v>262.029999999997</v>
      </c>
      <c r="G317" s="52">
        <v>3.03</v>
      </c>
      <c r="H317" s="78">
        <f t="shared" si="269"/>
        <v>139.79999999999953</v>
      </c>
      <c r="I317" s="125"/>
      <c r="J317" s="113"/>
      <c r="K317" s="80">
        <v>307.729999999998</v>
      </c>
      <c r="L317" s="38">
        <v>3.73</v>
      </c>
      <c r="M317" s="81">
        <f t="shared" si="270"/>
        <v>99.09999999999977</v>
      </c>
      <c r="O317" s="113"/>
      <c r="P317" s="51">
        <f t="shared" si="224"/>
        <v>294.32999999999714</v>
      </c>
      <c r="Q317" s="52">
        <v>2.33</v>
      </c>
      <c r="R317" s="53">
        <f t="shared" si="271"/>
        <v>212.9</v>
      </c>
      <c r="T317" s="113"/>
      <c r="U317" s="51">
        <f t="shared" si="225"/>
        <v>233.62999999999715</v>
      </c>
      <c r="V317" s="57">
        <v>3.21</v>
      </c>
      <c r="W317" s="56">
        <f t="shared" si="272"/>
        <v>154.70000000000013</v>
      </c>
      <c r="Z317" s="84">
        <v>234.729999999997</v>
      </c>
      <c r="AA317" s="38">
        <v>2.73</v>
      </c>
      <c r="AB317" s="76">
        <f t="shared" si="273"/>
        <v>172.40000000000026</v>
      </c>
      <c r="AC317" s="125"/>
      <c r="AD317" s="125"/>
      <c r="AE317" s="74">
        <v>218.629999999997</v>
      </c>
      <c r="AF317" s="52">
        <v>3.47</v>
      </c>
      <c r="AG317" s="53">
        <f t="shared" si="274"/>
        <v>113.10000000000012</v>
      </c>
      <c r="AI317" s="113"/>
      <c r="AJ317" s="77">
        <f t="shared" si="226"/>
        <v>231.52999999999716</v>
      </c>
      <c r="AK317" s="52">
        <f t="shared" si="227"/>
        <v>2.2299999999999973</v>
      </c>
      <c r="AL317" s="53">
        <f t="shared" si="275"/>
        <v>193.6999999999999</v>
      </c>
      <c r="AO317" s="129"/>
      <c r="AP317" s="125"/>
    </row>
    <row r="318" spans="1:42" ht="21">
      <c r="A318" s="37">
        <v>163.539999999997</v>
      </c>
      <c r="B318" s="38">
        <v>2.54</v>
      </c>
      <c r="C318" s="76">
        <f t="shared" si="268"/>
        <v>230.3000000000003</v>
      </c>
      <c r="D318" s="125"/>
      <c r="E318" s="113"/>
      <c r="F318" s="89">
        <v>262.039999999997</v>
      </c>
      <c r="G318" s="52">
        <v>3.04</v>
      </c>
      <c r="H318" s="78">
        <f t="shared" si="269"/>
        <v>140.39999999999952</v>
      </c>
      <c r="I318" s="125"/>
      <c r="J318" s="113"/>
      <c r="K318" s="47">
        <v>307.739999999998</v>
      </c>
      <c r="L318" s="38">
        <v>3.74</v>
      </c>
      <c r="M318" s="81">
        <f t="shared" si="270"/>
        <v>99.79999999999977</v>
      </c>
      <c r="O318" s="113"/>
      <c r="P318" s="51">
        <f t="shared" si="224"/>
        <v>294.33999999999713</v>
      </c>
      <c r="Q318" s="52">
        <v>2.34</v>
      </c>
      <c r="R318" s="53">
        <f t="shared" si="271"/>
        <v>215.20000000000002</v>
      </c>
      <c r="T318" s="113"/>
      <c r="U318" s="51">
        <f t="shared" si="225"/>
        <v>233.63999999999714</v>
      </c>
      <c r="V318" s="55">
        <v>3.22</v>
      </c>
      <c r="W318" s="56">
        <f t="shared" si="272"/>
        <v>155.60000000000014</v>
      </c>
      <c r="Z318" s="84">
        <v>234.739999999997</v>
      </c>
      <c r="AA318" s="38">
        <v>2.74</v>
      </c>
      <c r="AB318" s="76">
        <f t="shared" si="273"/>
        <v>173.20000000000027</v>
      </c>
      <c r="AC318" s="125"/>
      <c r="AD318" s="125"/>
      <c r="AE318" s="37">
        <v>218.639999999997</v>
      </c>
      <c r="AF318" s="52">
        <v>3.48</v>
      </c>
      <c r="AG318" s="53">
        <f t="shared" si="274"/>
        <v>113.80000000000013</v>
      </c>
      <c r="AI318" s="113"/>
      <c r="AJ318" s="77">
        <f t="shared" si="226"/>
        <v>231.53999999999715</v>
      </c>
      <c r="AK318" s="52">
        <f t="shared" si="227"/>
        <v>2.239999999999997</v>
      </c>
      <c r="AL318" s="53">
        <f t="shared" si="275"/>
        <v>194.5999999999999</v>
      </c>
      <c r="AO318" s="127"/>
      <c r="AP318" s="125"/>
    </row>
    <row r="319" spans="1:42" ht="21">
      <c r="A319" s="74">
        <v>163.549999999997</v>
      </c>
      <c r="B319" s="75">
        <v>2.55</v>
      </c>
      <c r="C319" s="76">
        <f t="shared" si="268"/>
        <v>231.75000000000028</v>
      </c>
      <c r="D319" s="125"/>
      <c r="E319" s="113"/>
      <c r="F319" s="77">
        <v>262.049999999997</v>
      </c>
      <c r="G319" s="52">
        <v>3.05</v>
      </c>
      <c r="H319" s="78">
        <f t="shared" si="269"/>
        <v>140.99999999999952</v>
      </c>
      <c r="I319" s="125"/>
      <c r="J319" s="113"/>
      <c r="K319" s="80">
        <v>307.749999999998</v>
      </c>
      <c r="L319" s="38">
        <v>3.75</v>
      </c>
      <c r="M319" s="81">
        <f t="shared" si="270"/>
        <v>100.49999999999977</v>
      </c>
      <c r="O319" s="113"/>
      <c r="P319" s="51">
        <f t="shared" si="224"/>
        <v>294.3499999999971</v>
      </c>
      <c r="Q319" s="52">
        <v>2.35</v>
      </c>
      <c r="R319" s="53">
        <f t="shared" si="271"/>
        <v>217.50000000000003</v>
      </c>
      <c r="T319" s="113"/>
      <c r="U319" s="51">
        <f t="shared" si="225"/>
        <v>233.64999999999714</v>
      </c>
      <c r="V319" s="57">
        <v>3.23</v>
      </c>
      <c r="W319" s="56">
        <f t="shared" si="272"/>
        <v>156.50000000000014</v>
      </c>
      <c r="Z319" s="84">
        <v>234.749999999997</v>
      </c>
      <c r="AA319" s="38">
        <v>2.75</v>
      </c>
      <c r="AB319" s="76">
        <f t="shared" si="273"/>
        <v>174.00000000000028</v>
      </c>
      <c r="AC319" s="125"/>
      <c r="AD319" s="125"/>
      <c r="AE319" s="74">
        <v>218.649999999997</v>
      </c>
      <c r="AF319" s="52">
        <v>3.49</v>
      </c>
      <c r="AG319" s="53">
        <f t="shared" si="274"/>
        <v>114.50000000000013</v>
      </c>
      <c r="AI319" s="113"/>
      <c r="AJ319" s="77">
        <f t="shared" si="226"/>
        <v>231.54999999999714</v>
      </c>
      <c r="AK319" s="52">
        <f t="shared" si="227"/>
        <v>2.249999999999997</v>
      </c>
      <c r="AL319" s="53">
        <f t="shared" si="275"/>
        <v>195.49999999999991</v>
      </c>
      <c r="AO319" s="129"/>
      <c r="AP319" s="125"/>
    </row>
    <row r="320" spans="1:42" ht="21">
      <c r="A320" s="37">
        <v>163.559999999997</v>
      </c>
      <c r="B320" s="38">
        <v>2.56</v>
      </c>
      <c r="C320" s="76">
        <f t="shared" si="268"/>
        <v>233.20000000000027</v>
      </c>
      <c r="D320" s="125"/>
      <c r="E320" s="113"/>
      <c r="F320" s="89">
        <v>262.059999999997</v>
      </c>
      <c r="G320" s="52">
        <v>3.06</v>
      </c>
      <c r="H320" s="78">
        <f t="shared" si="269"/>
        <v>141.5999999999995</v>
      </c>
      <c r="I320" s="125"/>
      <c r="J320" s="113"/>
      <c r="K320" s="47">
        <v>307.759999999998</v>
      </c>
      <c r="L320" s="38">
        <v>3.76</v>
      </c>
      <c r="M320" s="81">
        <f t="shared" si="270"/>
        <v>101.19999999999978</v>
      </c>
      <c r="O320" s="113"/>
      <c r="P320" s="51">
        <f t="shared" si="224"/>
        <v>294.3599999999971</v>
      </c>
      <c r="Q320" s="52">
        <v>2.36</v>
      </c>
      <c r="R320" s="53">
        <f t="shared" si="271"/>
        <v>219.80000000000004</v>
      </c>
      <c r="T320" s="113"/>
      <c r="U320" s="51">
        <f t="shared" si="225"/>
        <v>233.65999999999713</v>
      </c>
      <c r="V320" s="55">
        <v>3.24</v>
      </c>
      <c r="W320" s="56">
        <f t="shared" si="272"/>
        <v>157.40000000000015</v>
      </c>
      <c r="Z320" s="84">
        <v>234.759999999997</v>
      </c>
      <c r="AA320" s="38">
        <v>2.76</v>
      </c>
      <c r="AB320" s="76">
        <f t="shared" si="273"/>
        <v>174.8000000000003</v>
      </c>
      <c r="AC320" s="125"/>
      <c r="AD320" s="125"/>
      <c r="AE320" s="37">
        <v>218.659999999997</v>
      </c>
      <c r="AF320" s="52">
        <v>3.5</v>
      </c>
      <c r="AG320" s="53">
        <f t="shared" si="274"/>
        <v>115.20000000000013</v>
      </c>
      <c r="AI320" s="113"/>
      <c r="AJ320" s="77">
        <f t="shared" si="226"/>
        <v>231.55999999999713</v>
      </c>
      <c r="AK320" s="52">
        <f t="shared" si="227"/>
        <v>2.2599999999999967</v>
      </c>
      <c r="AL320" s="53">
        <f t="shared" si="275"/>
        <v>196.39999999999992</v>
      </c>
      <c r="AO320" s="127"/>
      <c r="AP320" s="125"/>
    </row>
    <row r="321" spans="1:42" ht="21">
      <c r="A321" s="74">
        <v>163.569999999997</v>
      </c>
      <c r="B321" s="75">
        <v>2.57</v>
      </c>
      <c r="C321" s="76">
        <f t="shared" si="268"/>
        <v>234.65000000000026</v>
      </c>
      <c r="D321" s="125"/>
      <c r="E321" s="113"/>
      <c r="F321" s="77">
        <v>262.069999999997</v>
      </c>
      <c r="G321" s="52">
        <v>3.07</v>
      </c>
      <c r="H321" s="78">
        <f t="shared" si="269"/>
        <v>142.1999999999995</v>
      </c>
      <c r="I321" s="125"/>
      <c r="J321" s="113"/>
      <c r="K321" s="80">
        <v>307.769999999998</v>
      </c>
      <c r="L321" s="38">
        <v>3.77</v>
      </c>
      <c r="M321" s="81">
        <f t="shared" si="270"/>
        <v>101.89999999999978</v>
      </c>
      <c r="O321" s="113"/>
      <c r="P321" s="51">
        <f t="shared" si="224"/>
        <v>294.3699999999971</v>
      </c>
      <c r="Q321" s="52">
        <v>2.37</v>
      </c>
      <c r="R321" s="53">
        <f t="shared" si="271"/>
        <v>222.10000000000005</v>
      </c>
      <c r="T321" s="113"/>
      <c r="U321" s="51">
        <f t="shared" si="225"/>
        <v>233.66999999999712</v>
      </c>
      <c r="V321" s="57">
        <v>3.25</v>
      </c>
      <c r="W321" s="56">
        <f t="shared" si="272"/>
        <v>158.30000000000015</v>
      </c>
      <c r="Z321" s="84">
        <v>234.769999999997</v>
      </c>
      <c r="AA321" s="38">
        <v>2.77</v>
      </c>
      <c r="AB321" s="76">
        <f t="shared" si="273"/>
        <v>175.6000000000003</v>
      </c>
      <c r="AC321" s="125"/>
      <c r="AD321" s="125"/>
      <c r="AE321" s="74">
        <v>218.669999999997</v>
      </c>
      <c r="AF321" s="52">
        <v>3.51</v>
      </c>
      <c r="AG321" s="53">
        <f t="shared" si="274"/>
        <v>115.90000000000013</v>
      </c>
      <c r="AI321" s="113"/>
      <c r="AJ321" s="77">
        <f t="shared" si="226"/>
        <v>231.56999999999712</v>
      </c>
      <c r="AK321" s="52">
        <f t="shared" si="227"/>
        <v>2.2699999999999965</v>
      </c>
      <c r="AL321" s="53">
        <f t="shared" si="275"/>
        <v>197.29999999999993</v>
      </c>
      <c r="AO321" s="129"/>
      <c r="AP321" s="125"/>
    </row>
    <row r="322" spans="1:42" ht="21">
      <c r="A322" s="37">
        <v>163.579999999997</v>
      </c>
      <c r="B322" s="38">
        <v>2.58</v>
      </c>
      <c r="C322" s="76">
        <f t="shared" si="268"/>
        <v>236.10000000000025</v>
      </c>
      <c r="D322" s="125"/>
      <c r="E322" s="113"/>
      <c r="F322" s="89">
        <v>262.079999999997</v>
      </c>
      <c r="G322" s="52">
        <v>3.08</v>
      </c>
      <c r="H322" s="78">
        <f t="shared" si="269"/>
        <v>142.7999999999995</v>
      </c>
      <c r="I322" s="125"/>
      <c r="J322" s="113"/>
      <c r="K322" s="47">
        <v>307.779999999998</v>
      </c>
      <c r="L322" s="38">
        <v>3.78</v>
      </c>
      <c r="M322" s="81">
        <f t="shared" si="270"/>
        <v>102.59999999999978</v>
      </c>
      <c r="O322" s="113"/>
      <c r="P322" s="51">
        <f t="shared" si="224"/>
        <v>294.3799999999971</v>
      </c>
      <c r="Q322" s="52">
        <v>2.38</v>
      </c>
      <c r="R322" s="53">
        <f t="shared" si="271"/>
        <v>224.40000000000006</v>
      </c>
      <c r="T322" s="113"/>
      <c r="U322" s="51">
        <f t="shared" si="225"/>
        <v>233.6799999999971</v>
      </c>
      <c r="V322" s="55">
        <v>3.26</v>
      </c>
      <c r="W322" s="56">
        <f t="shared" si="272"/>
        <v>159.20000000000016</v>
      </c>
      <c r="Z322" s="84">
        <v>234.779999999997</v>
      </c>
      <c r="AA322" s="38">
        <v>2.78</v>
      </c>
      <c r="AB322" s="76">
        <f t="shared" si="273"/>
        <v>176.40000000000032</v>
      </c>
      <c r="AC322" s="125"/>
      <c r="AD322" s="125"/>
      <c r="AE322" s="37">
        <v>218.679999999997</v>
      </c>
      <c r="AF322" s="52">
        <v>3.52</v>
      </c>
      <c r="AG322" s="53">
        <f t="shared" si="274"/>
        <v>116.60000000000014</v>
      </c>
      <c r="AI322" s="113"/>
      <c r="AJ322" s="77">
        <f t="shared" si="226"/>
        <v>231.5799999999971</v>
      </c>
      <c r="AK322" s="52">
        <f t="shared" si="227"/>
        <v>2.2799999999999963</v>
      </c>
      <c r="AL322" s="53">
        <f t="shared" si="275"/>
        <v>198.19999999999993</v>
      </c>
      <c r="AO322" s="127"/>
      <c r="AP322" s="125"/>
    </row>
    <row r="323" spans="1:42" ht="21">
      <c r="A323" s="74">
        <v>163.589999999997</v>
      </c>
      <c r="B323" s="75">
        <v>2.59</v>
      </c>
      <c r="C323" s="76">
        <f t="shared" si="268"/>
        <v>237.55000000000024</v>
      </c>
      <c r="D323" s="125"/>
      <c r="E323" s="113"/>
      <c r="F323" s="77">
        <v>262.089999999997</v>
      </c>
      <c r="G323" s="52">
        <v>3.09</v>
      </c>
      <c r="H323" s="78">
        <f t="shared" si="269"/>
        <v>143.3999999999995</v>
      </c>
      <c r="I323" s="125"/>
      <c r="J323" s="113"/>
      <c r="K323" s="80">
        <v>307.789999999998</v>
      </c>
      <c r="L323" s="38">
        <v>3.79</v>
      </c>
      <c r="M323" s="81">
        <f t="shared" si="270"/>
        <v>103.29999999999978</v>
      </c>
      <c r="O323" s="113"/>
      <c r="P323" s="51">
        <f t="shared" si="224"/>
        <v>294.3899999999971</v>
      </c>
      <c r="Q323" s="52">
        <v>2.39</v>
      </c>
      <c r="R323" s="53">
        <f t="shared" si="271"/>
        <v>226.70000000000007</v>
      </c>
      <c r="T323" s="113"/>
      <c r="U323" s="51">
        <f t="shared" si="225"/>
        <v>233.6899999999971</v>
      </c>
      <c r="V323" s="57">
        <v>3.27</v>
      </c>
      <c r="W323" s="56">
        <f t="shared" si="272"/>
        <v>160.10000000000016</v>
      </c>
      <c r="Z323" s="84">
        <v>234.789999999997</v>
      </c>
      <c r="AA323" s="38">
        <v>2.79</v>
      </c>
      <c r="AB323" s="76">
        <f t="shared" si="273"/>
        <v>177.20000000000033</v>
      </c>
      <c r="AC323" s="125"/>
      <c r="AD323" s="125"/>
      <c r="AE323" s="74">
        <v>218.689999999997</v>
      </c>
      <c r="AF323" s="52">
        <v>3.53</v>
      </c>
      <c r="AG323" s="53">
        <f t="shared" si="274"/>
        <v>117.30000000000014</v>
      </c>
      <c r="AI323" s="113"/>
      <c r="AJ323" s="77">
        <f t="shared" si="226"/>
        <v>231.5899999999971</v>
      </c>
      <c r="AK323" s="52">
        <f t="shared" si="227"/>
        <v>2.289999999999996</v>
      </c>
      <c r="AL323" s="53">
        <f t="shared" si="275"/>
        <v>199.09999999999994</v>
      </c>
      <c r="AO323" s="129"/>
      <c r="AP323" s="125"/>
    </row>
    <row r="324" spans="1:42" ht="21">
      <c r="A324" s="37">
        <v>163.599999999997</v>
      </c>
      <c r="B324" s="38">
        <v>2.6</v>
      </c>
      <c r="C324" s="76">
        <f t="shared" si="268"/>
        <v>239.00000000000023</v>
      </c>
      <c r="D324" s="125"/>
      <c r="E324" s="113"/>
      <c r="F324" s="89">
        <v>262.099999999997</v>
      </c>
      <c r="G324" s="52">
        <v>3.1</v>
      </c>
      <c r="H324" s="78">
        <f t="shared" si="269"/>
        <v>143.9999999999995</v>
      </c>
      <c r="I324" s="125"/>
      <c r="J324" s="113"/>
      <c r="K324" s="47">
        <v>307.799999999998</v>
      </c>
      <c r="L324" s="38">
        <v>3.8</v>
      </c>
      <c r="M324" s="81">
        <f t="shared" si="270"/>
        <v>103.99999999999979</v>
      </c>
      <c r="O324" s="113"/>
      <c r="P324" s="51">
        <f t="shared" si="224"/>
        <v>294.3999999999971</v>
      </c>
      <c r="Q324" s="52">
        <v>2.4</v>
      </c>
      <c r="R324" s="53">
        <f t="shared" si="271"/>
        <v>229.00000000000009</v>
      </c>
      <c r="T324" s="113"/>
      <c r="U324" s="51">
        <f t="shared" si="225"/>
        <v>233.6999999999971</v>
      </c>
      <c r="V324" s="55">
        <v>3.28</v>
      </c>
      <c r="W324" s="56">
        <f t="shared" si="272"/>
        <v>161.00000000000017</v>
      </c>
      <c r="Z324" s="84">
        <v>234.799999999997</v>
      </c>
      <c r="AA324" s="38">
        <v>2.8</v>
      </c>
      <c r="AB324" s="76">
        <f t="shared" si="273"/>
        <v>178.00000000000034</v>
      </c>
      <c r="AC324" s="125"/>
      <c r="AD324" s="125"/>
      <c r="AE324" s="37">
        <v>218.699999999997</v>
      </c>
      <c r="AF324" s="52">
        <v>3.54</v>
      </c>
      <c r="AG324" s="53">
        <f t="shared" si="274"/>
        <v>118.00000000000014</v>
      </c>
      <c r="AI324" s="113"/>
      <c r="AJ324" s="77">
        <f t="shared" si="226"/>
        <v>231.5999999999971</v>
      </c>
      <c r="AK324" s="52">
        <f t="shared" si="227"/>
        <v>2.299999999999996</v>
      </c>
      <c r="AL324" s="53">
        <f t="shared" si="275"/>
        <v>199.99999999999994</v>
      </c>
      <c r="AO324" s="127"/>
      <c r="AP324" s="125"/>
    </row>
    <row r="325" spans="1:42" ht="21">
      <c r="A325" s="74">
        <v>163.609999999997</v>
      </c>
      <c r="B325" s="75">
        <v>2.61</v>
      </c>
      <c r="C325" s="76">
        <f aca="true" t="shared" si="276" ref="C325:C334">C324+$E$36/10</f>
        <v>240.45000000000022</v>
      </c>
      <c r="D325" s="125"/>
      <c r="E325" s="113"/>
      <c r="F325" s="77">
        <v>262.109999999997</v>
      </c>
      <c r="G325" s="52">
        <v>3.11</v>
      </c>
      <c r="H325" s="78">
        <f aca="true" t="shared" si="277" ref="H325:H334">H324+$J$36/10</f>
        <v>144.59999999999948</v>
      </c>
      <c r="I325" s="125"/>
      <c r="J325" s="113"/>
      <c r="K325" s="80">
        <v>307.809999999998</v>
      </c>
      <c r="L325" s="38">
        <v>3.81</v>
      </c>
      <c r="M325" s="81">
        <f aca="true" t="shared" si="278" ref="M325:M334">M324+$O$36/10</f>
        <v>104.84999999999978</v>
      </c>
      <c r="O325" s="113"/>
      <c r="P325" s="51">
        <f aca="true" t="shared" si="279" ref="P325:P388">P324+0.01</f>
        <v>294.40999999999707</v>
      </c>
      <c r="Q325" s="52">
        <v>2.41</v>
      </c>
      <c r="R325" s="53">
        <f aca="true" t="shared" si="280" ref="R325:R334">R324+$T$36/10</f>
        <v>231.50000000000009</v>
      </c>
      <c r="T325" s="113"/>
      <c r="U325" s="51">
        <f aca="true" t="shared" si="281" ref="U325:U388">U324+0.01</f>
        <v>233.70999999999708</v>
      </c>
      <c r="V325" s="57">
        <v>3.29</v>
      </c>
      <c r="W325" s="56">
        <f aca="true" t="shared" si="282" ref="W325:W334">W324+$Y$36/10</f>
        <v>161.90000000000018</v>
      </c>
      <c r="Z325" s="84">
        <v>234.809999999997</v>
      </c>
      <c r="AA325" s="38">
        <v>2.81</v>
      </c>
      <c r="AB325" s="76">
        <f aca="true" t="shared" si="283" ref="AB325:AB334">AB324+$AD$36/10</f>
        <v>178.90000000000035</v>
      </c>
      <c r="AC325" s="125"/>
      <c r="AD325" s="125"/>
      <c r="AE325" s="74">
        <v>218.709999999997</v>
      </c>
      <c r="AF325" s="52">
        <v>3.55</v>
      </c>
      <c r="AG325" s="53">
        <f aca="true" t="shared" si="284" ref="AG325:AG334">AG324+$AI$36/10</f>
        <v>118.70000000000014</v>
      </c>
      <c r="AI325" s="113"/>
      <c r="AJ325" s="77">
        <f aca="true" t="shared" si="285" ref="AJ325:AJ388">AJ324+0.01</f>
        <v>231.6099999999971</v>
      </c>
      <c r="AK325" s="52">
        <f t="shared" si="227"/>
        <v>2.3099999999999956</v>
      </c>
      <c r="AL325" s="53">
        <f aca="true" t="shared" si="286" ref="AL325:AL334">AL324+$AN$36/10</f>
        <v>200.99999999999994</v>
      </c>
      <c r="AO325" s="129"/>
      <c r="AP325" s="125"/>
    </row>
    <row r="326" spans="1:42" ht="21">
      <c r="A326" s="37">
        <v>163.619999999997</v>
      </c>
      <c r="B326" s="38">
        <v>2.62</v>
      </c>
      <c r="C326" s="76">
        <f t="shared" si="276"/>
        <v>241.9000000000002</v>
      </c>
      <c r="D326" s="125"/>
      <c r="E326" s="113"/>
      <c r="F326" s="89">
        <v>262.119999999997</v>
      </c>
      <c r="G326" s="52">
        <v>3.12</v>
      </c>
      <c r="H326" s="78">
        <f t="shared" si="277"/>
        <v>145.19999999999948</v>
      </c>
      <c r="I326" s="125"/>
      <c r="J326" s="113"/>
      <c r="K326" s="47">
        <v>307.819999999998</v>
      </c>
      <c r="L326" s="38">
        <v>3.82</v>
      </c>
      <c r="M326" s="81">
        <f t="shared" si="278"/>
        <v>105.69999999999978</v>
      </c>
      <c r="O326" s="113"/>
      <c r="P326" s="51">
        <f t="shared" si="279"/>
        <v>294.41999999999706</v>
      </c>
      <c r="Q326" s="52">
        <v>2.42</v>
      </c>
      <c r="R326" s="53">
        <f t="shared" si="280"/>
        <v>234.00000000000009</v>
      </c>
      <c r="T326" s="113"/>
      <c r="U326" s="51">
        <f t="shared" si="281"/>
        <v>233.71999999999707</v>
      </c>
      <c r="V326" s="55">
        <v>3.3</v>
      </c>
      <c r="W326" s="56">
        <f t="shared" si="282"/>
        <v>162.80000000000018</v>
      </c>
      <c r="Z326" s="84">
        <v>234.819999999997</v>
      </c>
      <c r="AA326" s="38">
        <v>2.82</v>
      </c>
      <c r="AB326" s="76">
        <f t="shared" si="283"/>
        <v>179.80000000000035</v>
      </c>
      <c r="AC326" s="125"/>
      <c r="AD326" s="125"/>
      <c r="AE326" s="37">
        <v>218.719999999997</v>
      </c>
      <c r="AF326" s="52">
        <v>3.56</v>
      </c>
      <c r="AG326" s="53">
        <f t="shared" si="284"/>
        <v>119.40000000000015</v>
      </c>
      <c r="AI326" s="113"/>
      <c r="AJ326" s="77">
        <f t="shared" si="285"/>
        <v>231.61999999999708</v>
      </c>
      <c r="AK326" s="52">
        <f aca="true" t="shared" si="287" ref="AK326:AK389">AK325+0.01</f>
        <v>2.3199999999999954</v>
      </c>
      <c r="AL326" s="53">
        <f t="shared" si="286"/>
        <v>201.99999999999994</v>
      </c>
      <c r="AO326" s="127"/>
      <c r="AP326" s="125"/>
    </row>
    <row r="327" spans="1:42" ht="21">
      <c r="A327" s="74">
        <v>163.629999999997</v>
      </c>
      <c r="B327" s="75">
        <v>2.63</v>
      </c>
      <c r="C327" s="76">
        <f t="shared" si="276"/>
        <v>243.3500000000002</v>
      </c>
      <c r="D327" s="125"/>
      <c r="E327" s="113"/>
      <c r="F327" s="77">
        <v>262.129999999997</v>
      </c>
      <c r="G327" s="52">
        <v>3.13</v>
      </c>
      <c r="H327" s="78">
        <f t="shared" si="277"/>
        <v>145.79999999999947</v>
      </c>
      <c r="I327" s="125"/>
      <c r="J327" s="113"/>
      <c r="K327" s="80">
        <v>307.829999999998</v>
      </c>
      <c r="L327" s="38">
        <v>3.83</v>
      </c>
      <c r="M327" s="81">
        <f t="shared" si="278"/>
        <v>106.54999999999977</v>
      </c>
      <c r="O327" s="113"/>
      <c r="P327" s="51">
        <f t="shared" si="279"/>
        <v>294.42999999999705</v>
      </c>
      <c r="Q327" s="52">
        <v>2.43</v>
      </c>
      <c r="R327" s="53">
        <f t="shared" si="280"/>
        <v>236.50000000000009</v>
      </c>
      <c r="T327" s="113"/>
      <c r="U327" s="51">
        <f t="shared" si="281"/>
        <v>233.72999999999706</v>
      </c>
      <c r="V327" s="57">
        <v>3.31</v>
      </c>
      <c r="W327" s="56">
        <f t="shared" si="282"/>
        <v>163.7000000000002</v>
      </c>
      <c r="Z327" s="84">
        <v>234.829999999997</v>
      </c>
      <c r="AA327" s="38">
        <v>2.83</v>
      </c>
      <c r="AB327" s="76">
        <f t="shared" si="283"/>
        <v>180.70000000000036</v>
      </c>
      <c r="AC327" s="125"/>
      <c r="AD327" s="125"/>
      <c r="AE327" s="74">
        <v>218.729999999997</v>
      </c>
      <c r="AF327" s="52">
        <v>3.57</v>
      </c>
      <c r="AG327" s="53">
        <f t="shared" si="284"/>
        <v>120.10000000000015</v>
      </c>
      <c r="AI327" s="113"/>
      <c r="AJ327" s="77">
        <f t="shared" si="285"/>
        <v>231.62999999999707</v>
      </c>
      <c r="AK327" s="52">
        <f t="shared" si="287"/>
        <v>2.329999999999995</v>
      </c>
      <c r="AL327" s="53">
        <f t="shared" si="286"/>
        <v>202.99999999999994</v>
      </c>
      <c r="AO327" s="129"/>
      <c r="AP327" s="125"/>
    </row>
    <row r="328" spans="1:42" ht="21">
      <c r="A328" s="37">
        <v>163.639999999997</v>
      </c>
      <c r="B328" s="38">
        <v>2.64</v>
      </c>
      <c r="C328" s="76">
        <f t="shared" si="276"/>
        <v>244.80000000000018</v>
      </c>
      <c r="D328" s="125"/>
      <c r="E328" s="113"/>
      <c r="F328" s="89">
        <v>262.139999999997</v>
      </c>
      <c r="G328" s="52">
        <v>3.14</v>
      </c>
      <c r="H328" s="78">
        <f t="shared" si="277"/>
        <v>146.39999999999947</v>
      </c>
      <c r="I328" s="125"/>
      <c r="J328" s="113"/>
      <c r="K328" s="47">
        <v>307.839999999998</v>
      </c>
      <c r="L328" s="38">
        <v>3.84</v>
      </c>
      <c r="M328" s="81">
        <f t="shared" si="278"/>
        <v>107.39999999999976</v>
      </c>
      <c r="O328" s="113"/>
      <c r="P328" s="51">
        <f t="shared" si="279"/>
        <v>294.43999999999704</v>
      </c>
      <c r="Q328" s="52">
        <v>2.44</v>
      </c>
      <c r="R328" s="53">
        <f t="shared" si="280"/>
        <v>239.00000000000009</v>
      </c>
      <c r="T328" s="113"/>
      <c r="U328" s="51">
        <f t="shared" si="281"/>
        <v>233.73999999999705</v>
      </c>
      <c r="V328" s="55">
        <v>3.32</v>
      </c>
      <c r="W328" s="56">
        <f t="shared" si="282"/>
        <v>164.6000000000002</v>
      </c>
      <c r="Z328" s="84">
        <v>234.839999999997</v>
      </c>
      <c r="AA328" s="38">
        <v>2.84</v>
      </c>
      <c r="AB328" s="76">
        <f t="shared" si="283"/>
        <v>181.60000000000036</v>
      </c>
      <c r="AC328" s="125"/>
      <c r="AD328" s="125"/>
      <c r="AE328" s="37">
        <v>218.739999999997</v>
      </c>
      <c r="AF328" s="52">
        <v>3.58</v>
      </c>
      <c r="AG328" s="53">
        <f t="shared" si="284"/>
        <v>120.80000000000015</v>
      </c>
      <c r="AI328" s="113"/>
      <c r="AJ328" s="77">
        <f t="shared" si="285"/>
        <v>231.63999999999706</v>
      </c>
      <c r="AK328" s="52">
        <f t="shared" si="287"/>
        <v>2.339999999999995</v>
      </c>
      <c r="AL328" s="53">
        <f t="shared" si="286"/>
        <v>203.99999999999994</v>
      </c>
      <c r="AO328" s="127"/>
      <c r="AP328" s="125"/>
    </row>
    <row r="329" spans="1:42" ht="21">
      <c r="A329" s="74">
        <v>163.649999999997</v>
      </c>
      <c r="B329" s="75">
        <v>2.65</v>
      </c>
      <c r="C329" s="76">
        <f t="shared" si="276"/>
        <v>246.25000000000017</v>
      </c>
      <c r="D329" s="125"/>
      <c r="E329" s="113"/>
      <c r="F329" s="77">
        <v>262.149999999997</v>
      </c>
      <c r="G329" s="52">
        <v>3.15</v>
      </c>
      <c r="H329" s="78">
        <f t="shared" si="277"/>
        <v>146.99999999999946</v>
      </c>
      <c r="I329" s="125"/>
      <c r="J329" s="113"/>
      <c r="K329" s="80">
        <v>307.849999999998</v>
      </c>
      <c r="L329" s="38">
        <v>3.85</v>
      </c>
      <c r="M329" s="81">
        <f t="shared" si="278"/>
        <v>108.24999999999976</v>
      </c>
      <c r="O329" s="113"/>
      <c r="P329" s="51">
        <f t="shared" si="279"/>
        <v>294.44999999999703</v>
      </c>
      <c r="Q329" s="52">
        <v>2.45</v>
      </c>
      <c r="R329" s="53">
        <f t="shared" si="280"/>
        <v>241.50000000000009</v>
      </c>
      <c r="T329" s="113"/>
      <c r="U329" s="51">
        <f t="shared" si="281"/>
        <v>233.74999999999704</v>
      </c>
      <c r="V329" s="57">
        <v>3.33</v>
      </c>
      <c r="W329" s="56">
        <f t="shared" si="282"/>
        <v>165.5000000000002</v>
      </c>
      <c r="Z329" s="84">
        <v>234.849999999997</v>
      </c>
      <c r="AA329" s="38">
        <v>2.85</v>
      </c>
      <c r="AB329" s="76">
        <f t="shared" si="283"/>
        <v>182.50000000000037</v>
      </c>
      <c r="AC329" s="125"/>
      <c r="AD329" s="125"/>
      <c r="AE329" s="74">
        <v>218.749999999997</v>
      </c>
      <c r="AF329" s="52">
        <v>3.59</v>
      </c>
      <c r="AG329" s="53">
        <f t="shared" si="284"/>
        <v>121.50000000000016</v>
      </c>
      <c r="AI329" s="113"/>
      <c r="AJ329" s="77">
        <f t="shared" si="285"/>
        <v>231.64999999999705</v>
      </c>
      <c r="AK329" s="52">
        <f t="shared" si="287"/>
        <v>2.3499999999999948</v>
      </c>
      <c r="AL329" s="53">
        <f t="shared" si="286"/>
        <v>204.99999999999994</v>
      </c>
      <c r="AO329" s="129"/>
      <c r="AP329" s="125"/>
    </row>
    <row r="330" spans="1:42" ht="21">
      <c r="A330" s="37">
        <v>163.659999999997</v>
      </c>
      <c r="B330" s="38">
        <v>2.66</v>
      </c>
      <c r="C330" s="76">
        <f t="shared" si="276"/>
        <v>247.70000000000016</v>
      </c>
      <c r="D330" s="125"/>
      <c r="E330" s="113"/>
      <c r="F330" s="89">
        <v>262.159999999997</v>
      </c>
      <c r="G330" s="52">
        <v>3.16</v>
      </c>
      <c r="H330" s="78">
        <f t="shared" si="277"/>
        <v>147.59999999999945</v>
      </c>
      <c r="I330" s="125"/>
      <c r="J330" s="113"/>
      <c r="K330" s="47">
        <v>307.859999999998</v>
      </c>
      <c r="L330" s="38">
        <v>3.86</v>
      </c>
      <c r="M330" s="81">
        <f t="shared" si="278"/>
        <v>109.09999999999975</v>
      </c>
      <c r="O330" s="113"/>
      <c r="P330" s="51">
        <f t="shared" si="279"/>
        <v>294.459999999997</v>
      </c>
      <c r="Q330" s="52">
        <v>2.46</v>
      </c>
      <c r="R330" s="53">
        <f t="shared" si="280"/>
        <v>244.00000000000009</v>
      </c>
      <c r="T330" s="113"/>
      <c r="U330" s="51">
        <f t="shared" si="281"/>
        <v>233.75999999999704</v>
      </c>
      <c r="V330" s="55">
        <v>3.34</v>
      </c>
      <c r="W330" s="56">
        <f t="shared" si="282"/>
        <v>166.4000000000002</v>
      </c>
      <c r="Z330" s="84">
        <v>234.859999999997</v>
      </c>
      <c r="AA330" s="38">
        <v>2.86</v>
      </c>
      <c r="AB330" s="76">
        <f t="shared" si="283"/>
        <v>183.40000000000038</v>
      </c>
      <c r="AC330" s="125"/>
      <c r="AD330" s="125"/>
      <c r="AE330" s="37">
        <v>218.759999999997</v>
      </c>
      <c r="AF330" s="52">
        <v>3.6</v>
      </c>
      <c r="AG330" s="53">
        <f t="shared" si="284"/>
        <v>122.20000000000016</v>
      </c>
      <c r="AI330" s="113"/>
      <c r="AJ330" s="77">
        <f t="shared" si="285"/>
        <v>231.65999999999704</v>
      </c>
      <c r="AK330" s="52">
        <f t="shared" si="287"/>
        <v>2.3599999999999945</v>
      </c>
      <c r="AL330" s="53">
        <f t="shared" si="286"/>
        <v>205.99999999999994</v>
      </c>
      <c r="AO330" s="127"/>
      <c r="AP330" s="125"/>
    </row>
    <row r="331" spans="1:42" ht="21">
      <c r="A331" s="74">
        <v>163.669999999997</v>
      </c>
      <c r="B331" s="75">
        <v>2.67</v>
      </c>
      <c r="C331" s="76">
        <f t="shared" si="276"/>
        <v>249.15000000000015</v>
      </c>
      <c r="D331" s="125"/>
      <c r="E331" s="113"/>
      <c r="F331" s="77">
        <v>262.169999999997</v>
      </c>
      <c r="G331" s="52">
        <v>3.17</v>
      </c>
      <c r="H331" s="78">
        <f t="shared" si="277"/>
        <v>148.19999999999945</v>
      </c>
      <c r="I331" s="125"/>
      <c r="J331" s="113"/>
      <c r="K331" s="80">
        <v>307.869999999998</v>
      </c>
      <c r="L331" s="38">
        <v>3.87</v>
      </c>
      <c r="M331" s="81">
        <f t="shared" si="278"/>
        <v>109.94999999999975</v>
      </c>
      <c r="O331" s="113"/>
      <c r="P331" s="51">
        <f t="shared" si="279"/>
        <v>294.469999999997</v>
      </c>
      <c r="Q331" s="52">
        <v>2.47</v>
      </c>
      <c r="R331" s="53">
        <f t="shared" si="280"/>
        <v>246.50000000000009</v>
      </c>
      <c r="T331" s="113"/>
      <c r="U331" s="51">
        <f t="shared" si="281"/>
        <v>233.76999999999703</v>
      </c>
      <c r="V331" s="57">
        <v>3.35</v>
      </c>
      <c r="W331" s="56">
        <f t="shared" si="282"/>
        <v>167.3000000000002</v>
      </c>
      <c r="Z331" s="84">
        <v>234.869999999997</v>
      </c>
      <c r="AA331" s="38">
        <v>2.87</v>
      </c>
      <c r="AB331" s="76">
        <f t="shared" si="283"/>
        <v>184.30000000000038</v>
      </c>
      <c r="AC331" s="125"/>
      <c r="AD331" s="125"/>
      <c r="AE331" s="74">
        <v>218.769999999997</v>
      </c>
      <c r="AF331" s="52">
        <v>3.61</v>
      </c>
      <c r="AG331" s="53">
        <f t="shared" si="284"/>
        <v>122.90000000000016</v>
      </c>
      <c r="AI331" s="113"/>
      <c r="AJ331" s="77">
        <f t="shared" si="285"/>
        <v>231.66999999999703</v>
      </c>
      <c r="AK331" s="52">
        <f t="shared" si="287"/>
        <v>2.3699999999999943</v>
      </c>
      <c r="AL331" s="53">
        <f t="shared" si="286"/>
        <v>206.99999999999994</v>
      </c>
      <c r="AO331" s="129"/>
      <c r="AP331" s="125"/>
    </row>
    <row r="332" spans="1:42" ht="21">
      <c r="A332" s="37">
        <v>163.679999999997</v>
      </c>
      <c r="B332" s="38">
        <v>2.68</v>
      </c>
      <c r="C332" s="76">
        <f t="shared" si="276"/>
        <v>250.60000000000014</v>
      </c>
      <c r="D332" s="125"/>
      <c r="E332" s="113"/>
      <c r="F332" s="89">
        <v>262.179999999997</v>
      </c>
      <c r="G332" s="52">
        <v>3.18</v>
      </c>
      <c r="H332" s="78">
        <f t="shared" si="277"/>
        <v>148.79999999999944</v>
      </c>
      <c r="I332" s="125"/>
      <c r="J332" s="113"/>
      <c r="K332" s="47">
        <v>307.879999999998</v>
      </c>
      <c r="L332" s="38">
        <v>3.88</v>
      </c>
      <c r="M332" s="81">
        <f t="shared" si="278"/>
        <v>110.79999999999974</v>
      </c>
      <c r="O332" s="113"/>
      <c r="P332" s="51">
        <f t="shared" si="279"/>
        <v>294.479999999997</v>
      </c>
      <c r="Q332" s="52">
        <v>2.48</v>
      </c>
      <c r="R332" s="53">
        <f t="shared" si="280"/>
        <v>249.00000000000009</v>
      </c>
      <c r="T332" s="113"/>
      <c r="U332" s="51">
        <f t="shared" si="281"/>
        <v>233.77999999999702</v>
      </c>
      <c r="V332" s="55">
        <v>3.36</v>
      </c>
      <c r="W332" s="56">
        <f t="shared" si="282"/>
        <v>168.20000000000022</v>
      </c>
      <c r="Z332" s="84">
        <v>234.879999999997</v>
      </c>
      <c r="AA332" s="38">
        <v>2.88</v>
      </c>
      <c r="AB332" s="76">
        <f t="shared" si="283"/>
        <v>185.2000000000004</v>
      </c>
      <c r="AC332" s="125"/>
      <c r="AD332" s="125"/>
      <c r="AE332" s="37">
        <v>218.779999999997</v>
      </c>
      <c r="AF332" s="52">
        <v>3.62</v>
      </c>
      <c r="AG332" s="53">
        <f t="shared" si="284"/>
        <v>123.60000000000016</v>
      </c>
      <c r="AI332" s="113"/>
      <c r="AJ332" s="77">
        <f t="shared" si="285"/>
        <v>231.67999999999702</v>
      </c>
      <c r="AK332" s="52">
        <f t="shared" si="287"/>
        <v>2.379999999999994</v>
      </c>
      <c r="AL332" s="53">
        <f t="shared" si="286"/>
        <v>207.99999999999994</v>
      </c>
      <c r="AO332" s="127"/>
      <c r="AP332" s="125"/>
    </row>
    <row r="333" spans="1:42" ht="21">
      <c r="A333" s="74">
        <v>163.689999999997</v>
      </c>
      <c r="B333" s="75">
        <v>2.69</v>
      </c>
      <c r="C333" s="76">
        <f t="shared" si="276"/>
        <v>252.05000000000013</v>
      </c>
      <c r="D333" s="125"/>
      <c r="E333" s="113"/>
      <c r="F333" s="77">
        <v>262.189999999997</v>
      </c>
      <c r="G333" s="52">
        <v>3.19</v>
      </c>
      <c r="H333" s="78">
        <f t="shared" si="277"/>
        <v>149.39999999999944</v>
      </c>
      <c r="I333" s="125"/>
      <c r="J333" s="113"/>
      <c r="K333" s="80">
        <v>307.889999999998</v>
      </c>
      <c r="L333" s="38">
        <v>3.89</v>
      </c>
      <c r="M333" s="81">
        <f t="shared" si="278"/>
        <v>111.64999999999974</v>
      </c>
      <c r="O333" s="113"/>
      <c r="P333" s="51">
        <f t="shared" si="279"/>
        <v>294.489999999997</v>
      </c>
      <c r="Q333" s="52">
        <v>2.49</v>
      </c>
      <c r="R333" s="53">
        <f t="shared" si="280"/>
        <v>251.50000000000009</v>
      </c>
      <c r="T333" s="113"/>
      <c r="U333" s="51">
        <f t="shared" si="281"/>
        <v>233.789999999997</v>
      </c>
      <c r="V333" s="57">
        <v>3.37</v>
      </c>
      <c r="W333" s="56">
        <f t="shared" si="282"/>
        <v>169.10000000000022</v>
      </c>
      <c r="Z333" s="84">
        <v>234.889999999997</v>
      </c>
      <c r="AA333" s="38">
        <v>2.89</v>
      </c>
      <c r="AB333" s="76">
        <f t="shared" si="283"/>
        <v>186.1000000000004</v>
      </c>
      <c r="AC333" s="125"/>
      <c r="AD333" s="125"/>
      <c r="AE333" s="74">
        <v>218.789999999997</v>
      </c>
      <c r="AF333" s="52">
        <v>3.63</v>
      </c>
      <c r="AG333" s="53">
        <f t="shared" si="284"/>
        <v>124.30000000000017</v>
      </c>
      <c r="AI333" s="113"/>
      <c r="AJ333" s="77">
        <f t="shared" si="285"/>
        <v>231.689999999997</v>
      </c>
      <c r="AK333" s="52">
        <f t="shared" si="287"/>
        <v>2.389999999999994</v>
      </c>
      <c r="AL333" s="53">
        <f t="shared" si="286"/>
        <v>208.99999999999994</v>
      </c>
      <c r="AO333" s="129"/>
      <c r="AP333" s="125"/>
    </row>
    <row r="334" spans="1:42" ht="21">
      <c r="A334" s="37">
        <v>163.699999999997</v>
      </c>
      <c r="B334" s="38">
        <v>2.7</v>
      </c>
      <c r="C334" s="76">
        <f t="shared" si="276"/>
        <v>253.5000000000001</v>
      </c>
      <c r="D334" s="125"/>
      <c r="E334" s="113"/>
      <c r="F334" s="89">
        <v>262.199999999997</v>
      </c>
      <c r="G334" s="52">
        <v>3.2</v>
      </c>
      <c r="H334" s="78">
        <f t="shared" si="277"/>
        <v>149.99999999999943</v>
      </c>
      <c r="I334" s="125"/>
      <c r="J334" s="113"/>
      <c r="K334" s="47">
        <v>307.899999999998</v>
      </c>
      <c r="L334" s="38">
        <v>3.9</v>
      </c>
      <c r="M334" s="81">
        <f t="shared" si="278"/>
        <v>112.49999999999973</v>
      </c>
      <c r="O334" s="113"/>
      <c r="P334" s="51">
        <f t="shared" si="279"/>
        <v>294.499999999997</v>
      </c>
      <c r="Q334" s="52">
        <v>2.5</v>
      </c>
      <c r="R334" s="53">
        <f t="shared" si="280"/>
        <v>254.00000000000009</v>
      </c>
      <c r="T334" s="113"/>
      <c r="U334" s="51">
        <f t="shared" si="281"/>
        <v>233.799999999997</v>
      </c>
      <c r="V334" s="55">
        <v>3.38</v>
      </c>
      <c r="W334" s="56">
        <f t="shared" si="282"/>
        <v>170.00000000000023</v>
      </c>
      <c r="Z334" s="84">
        <v>234.899999999997</v>
      </c>
      <c r="AA334" s="38">
        <v>2.9</v>
      </c>
      <c r="AB334" s="76">
        <f t="shared" si="283"/>
        <v>187.0000000000004</v>
      </c>
      <c r="AC334" s="125"/>
      <c r="AD334" s="125"/>
      <c r="AE334" s="37">
        <v>218.799999999997</v>
      </c>
      <c r="AF334" s="52">
        <v>3.64</v>
      </c>
      <c r="AG334" s="53">
        <f t="shared" si="284"/>
        <v>125.00000000000017</v>
      </c>
      <c r="AI334" s="113"/>
      <c r="AJ334" s="77">
        <f t="shared" si="285"/>
        <v>231.699999999997</v>
      </c>
      <c r="AK334" s="52">
        <f t="shared" si="287"/>
        <v>2.3999999999999937</v>
      </c>
      <c r="AL334" s="53">
        <f t="shared" si="286"/>
        <v>209.99999999999994</v>
      </c>
      <c r="AO334" s="127"/>
      <c r="AP334" s="125"/>
    </row>
    <row r="335" spans="1:42" ht="21">
      <c r="A335" s="74">
        <v>163.709999999997</v>
      </c>
      <c r="B335" s="75">
        <v>2.71</v>
      </c>
      <c r="C335" s="76">
        <f aca="true" t="shared" si="288" ref="C335:C344">C334+$E$37/10</f>
        <v>254.9500000000001</v>
      </c>
      <c r="D335" s="125"/>
      <c r="E335" s="113"/>
      <c r="F335" s="77">
        <v>262.209999999997</v>
      </c>
      <c r="G335" s="52">
        <v>3.21</v>
      </c>
      <c r="H335" s="78">
        <f aca="true" t="shared" si="289" ref="H335:H344">H334+$J$37/10</f>
        <v>150.59999999999943</v>
      </c>
      <c r="I335" s="125"/>
      <c r="J335" s="113"/>
      <c r="K335" s="80">
        <v>307.909999999998</v>
      </c>
      <c r="L335" s="38">
        <v>3.91</v>
      </c>
      <c r="M335" s="81">
        <f aca="true" t="shared" si="290" ref="M335:M344">M334+$O$37/10</f>
        <v>113.34999999999972</v>
      </c>
      <c r="O335" s="113"/>
      <c r="P335" s="51">
        <f t="shared" si="279"/>
        <v>294.509999999997</v>
      </c>
      <c r="Q335" s="52">
        <v>2.51</v>
      </c>
      <c r="R335" s="53">
        <f aca="true" t="shared" si="291" ref="R335:R344">R334+$T$37/10</f>
        <v>256.6000000000001</v>
      </c>
      <c r="T335" s="113"/>
      <c r="U335" s="51">
        <f t="shared" si="281"/>
        <v>233.809999999997</v>
      </c>
      <c r="V335" s="57">
        <v>3.39</v>
      </c>
      <c r="W335" s="56">
        <f aca="true" t="shared" si="292" ref="W335:W344">W334+$Y$37/10</f>
        <v>170.90000000000023</v>
      </c>
      <c r="Z335" s="84">
        <v>234.909999999997</v>
      </c>
      <c r="AA335" s="38">
        <v>2.91</v>
      </c>
      <c r="AB335" s="76">
        <f aca="true" t="shared" si="293" ref="AB335:AB344">AB334+$AD$37/10</f>
        <v>187.9000000000004</v>
      </c>
      <c r="AC335" s="125"/>
      <c r="AD335" s="125"/>
      <c r="AE335" s="74">
        <v>218.809999999997</v>
      </c>
      <c r="AF335" s="52">
        <v>3.65</v>
      </c>
      <c r="AG335" s="53">
        <f aca="true" t="shared" si="294" ref="AG335:AG344">AG334+$AI$37/10</f>
        <v>125.75000000000017</v>
      </c>
      <c r="AI335" s="113"/>
      <c r="AJ335" s="77">
        <f t="shared" si="285"/>
        <v>231.709999999997</v>
      </c>
      <c r="AK335" s="52">
        <f t="shared" si="287"/>
        <v>2.4099999999999935</v>
      </c>
      <c r="AL335" s="53">
        <f aca="true" t="shared" si="295" ref="AL335:AL344">AL334+$AN$37/10</f>
        <v>210.99999999999994</v>
      </c>
      <c r="AO335" s="129"/>
      <c r="AP335" s="125"/>
    </row>
    <row r="336" spans="1:42" ht="21">
      <c r="A336" s="37">
        <v>163.719999999997</v>
      </c>
      <c r="B336" s="38">
        <v>2.72</v>
      </c>
      <c r="C336" s="76">
        <f t="shared" si="288"/>
        <v>256.4000000000001</v>
      </c>
      <c r="D336" s="125"/>
      <c r="E336" s="113"/>
      <c r="F336" s="89">
        <v>262.219999999997</v>
      </c>
      <c r="G336" s="52">
        <v>3.22</v>
      </c>
      <c r="H336" s="78">
        <f t="shared" si="289"/>
        <v>151.19999999999942</v>
      </c>
      <c r="I336" s="125"/>
      <c r="J336" s="113"/>
      <c r="K336" s="47">
        <v>307.919999999998</v>
      </c>
      <c r="L336" s="38">
        <v>3.92</v>
      </c>
      <c r="M336" s="81">
        <f t="shared" si="290"/>
        <v>114.19999999999972</v>
      </c>
      <c r="O336" s="113"/>
      <c r="P336" s="51">
        <f t="shared" si="279"/>
        <v>294.51999999999697</v>
      </c>
      <c r="Q336" s="52">
        <v>2.52</v>
      </c>
      <c r="R336" s="53">
        <f t="shared" si="291"/>
        <v>259.2000000000001</v>
      </c>
      <c r="T336" s="113"/>
      <c r="U336" s="51">
        <f t="shared" si="281"/>
        <v>233.81999999999698</v>
      </c>
      <c r="V336" s="55">
        <v>3.4</v>
      </c>
      <c r="W336" s="56">
        <f t="shared" si="292"/>
        <v>171.80000000000024</v>
      </c>
      <c r="Z336" s="84">
        <v>234.919999999997</v>
      </c>
      <c r="AA336" s="38">
        <v>2.92</v>
      </c>
      <c r="AB336" s="76">
        <f t="shared" si="293"/>
        <v>188.8000000000004</v>
      </c>
      <c r="AC336" s="125"/>
      <c r="AD336" s="125"/>
      <c r="AE336" s="37">
        <v>218.819999999997</v>
      </c>
      <c r="AF336" s="52">
        <v>3.66</v>
      </c>
      <c r="AG336" s="53">
        <f t="shared" si="294"/>
        <v>126.50000000000017</v>
      </c>
      <c r="AI336" s="113"/>
      <c r="AJ336" s="77">
        <f t="shared" si="285"/>
        <v>231.719999999997</v>
      </c>
      <c r="AK336" s="52">
        <f t="shared" si="287"/>
        <v>2.4199999999999933</v>
      </c>
      <c r="AL336" s="53">
        <f t="shared" si="295"/>
        <v>211.99999999999994</v>
      </c>
      <c r="AO336" s="127"/>
      <c r="AP336" s="125"/>
    </row>
    <row r="337" spans="1:42" ht="21">
      <c r="A337" s="74">
        <v>163.729999999997</v>
      </c>
      <c r="B337" s="75">
        <v>2.73</v>
      </c>
      <c r="C337" s="76">
        <f t="shared" si="288"/>
        <v>257.8500000000001</v>
      </c>
      <c r="D337" s="125"/>
      <c r="E337" s="113"/>
      <c r="F337" s="77">
        <v>262.229999999997</v>
      </c>
      <c r="G337" s="52">
        <v>3.23</v>
      </c>
      <c r="H337" s="78">
        <f t="shared" si="289"/>
        <v>151.79999999999941</v>
      </c>
      <c r="I337" s="125"/>
      <c r="J337" s="113"/>
      <c r="K337" s="80">
        <v>307.929999999998</v>
      </c>
      <c r="L337" s="38">
        <v>3.93</v>
      </c>
      <c r="M337" s="81">
        <f t="shared" si="290"/>
        <v>115.04999999999971</v>
      </c>
      <c r="O337" s="113"/>
      <c r="P337" s="51">
        <f t="shared" si="279"/>
        <v>294.52999999999696</v>
      </c>
      <c r="Q337" s="52">
        <v>2.53</v>
      </c>
      <c r="R337" s="53">
        <f t="shared" si="291"/>
        <v>261.8000000000001</v>
      </c>
      <c r="T337" s="113"/>
      <c r="U337" s="51">
        <f t="shared" si="281"/>
        <v>233.82999999999697</v>
      </c>
      <c r="V337" s="57">
        <v>3.41</v>
      </c>
      <c r="W337" s="56">
        <f t="shared" si="292"/>
        <v>172.70000000000024</v>
      </c>
      <c r="Z337" s="84">
        <v>234.929999999997</v>
      </c>
      <c r="AA337" s="38">
        <v>2.93</v>
      </c>
      <c r="AB337" s="76">
        <f t="shared" si="293"/>
        <v>189.70000000000041</v>
      </c>
      <c r="AC337" s="125"/>
      <c r="AD337" s="125"/>
      <c r="AE337" s="74">
        <v>218.829999999997</v>
      </c>
      <c r="AF337" s="52">
        <v>3.67</v>
      </c>
      <c r="AG337" s="53">
        <f t="shared" si="294"/>
        <v>127.25000000000017</v>
      </c>
      <c r="AI337" s="113"/>
      <c r="AJ337" s="77">
        <f t="shared" si="285"/>
        <v>231.72999999999698</v>
      </c>
      <c r="AK337" s="52">
        <f t="shared" si="287"/>
        <v>2.429999999999993</v>
      </c>
      <c r="AL337" s="53">
        <f t="shared" si="295"/>
        <v>212.99999999999994</v>
      </c>
      <c r="AO337" s="129"/>
      <c r="AP337" s="125"/>
    </row>
    <row r="338" spans="1:42" ht="21">
      <c r="A338" s="37">
        <v>163.739999999997</v>
      </c>
      <c r="B338" s="38">
        <v>2.74</v>
      </c>
      <c r="C338" s="76">
        <f t="shared" si="288"/>
        <v>259.30000000000007</v>
      </c>
      <c r="D338" s="125"/>
      <c r="E338" s="113"/>
      <c r="F338" s="89">
        <v>262.239999999997</v>
      </c>
      <c r="G338" s="52">
        <v>3.24</v>
      </c>
      <c r="H338" s="78">
        <f t="shared" si="289"/>
        <v>152.3999999999994</v>
      </c>
      <c r="I338" s="125"/>
      <c r="J338" s="113"/>
      <c r="K338" s="47">
        <v>307.939999999998</v>
      </c>
      <c r="L338" s="38">
        <v>3.94</v>
      </c>
      <c r="M338" s="81">
        <f t="shared" si="290"/>
        <v>115.89999999999971</v>
      </c>
      <c r="O338" s="113"/>
      <c r="P338" s="51">
        <f t="shared" si="279"/>
        <v>294.53999999999695</v>
      </c>
      <c r="Q338" s="52">
        <v>2.54</v>
      </c>
      <c r="R338" s="53">
        <f t="shared" si="291"/>
        <v>264.40000000000015</v>
      </c>
      <c r="T338" s="113"/>
      <c r="U338" s="51">
        <f t="shared" si="281"/>
        <v>233.83999999999696</v>
      </c>
      <c r="V338" s="55">
        <v>3.42</v>
      </c>
      <c r="W338" s="56">
        <f t="shared" si="292"/>
        <v>173.60000000000025</v>
      </c>
      <c r="Z338" s="84">
        <v>234.939999999997</v>
      </c>
      <c r="AA338" s="38">
        <v>2.94</v>
      </c>
      <c r="AB338" s="76">
        <f t="shared" si="293"/>
        <v>190.60000000000042</v>
      </c>
      <c r="AC338" s="125"/>
      <c r="AD338" s="125"/>
      <c r="AE338" s="37">
        <v>218.839999999997</v>
      </c>
      <c r="AF338" s="52">
        <v>3.68</v>
      </c>
      <c r="AG338" s="53">
        <f t="shared" si="294"/>
        <v>128.00000000000017</v>
      </c>
      <c r="AI338" s="113"/>
      <c r="AJ338" s="77">
        <f t="shared" si="285"/>
        <v>231.73999999999697</v>
      </c>
      <c r="AK338" s="52">
        <f t="shared" si="287"/>
        <v>2.439999999999993</v>
      </c>
      <c r="AL338" s="53">
        <f t="shared" si="295"/>
        <v>213.99999999999994</v>
      </c>
      <c r="AO338" s="127"/>
      <c r="AP338" s="125"/>
    </row>
    <row r="339" spans="1:42" ht="21">
      <c r="A339" s="74">
        <v>163.749999999997</v>
      </c>
      <c r="B339" s="75">
        <v>2.75</v>
      </c>
      <c r="C339" s="76">
        <f t="shared" si="288"/>
        <v>260.75000000000006</v>
      </c>
      <c r="D339" s="125"/>
      <c r="E339" s="113"/>
      <c r="F339" s="77">
        <v>262.249999999997</v>
      </c>
      <c r="G339" s="52">
        <v>3.25</v>
      </c>
      <c r="H339" s="78">
        <f t="shared" si="289"/>
        <v>152.9999999999994</v>
      </c>
      <c r="I339" s="125"/>
      <c r="J339" s="113"/>
      <c r="K339" s="80">
        <v>307.949999999998</v>
      </c>
      <c r="L339" s="38">
        <v>3.95</v>
      </c>
      <c r="M339" s="81">
        <f t="shared" si="290"/>
        <v>116.7499999999997</v>
      </c>
      <c r="O339" s="113"/>
      <c r="P339" s="51">
        <f t="shared" si="279"/>
        <v>294.54999999999694</v>
      </c>
      <c r="Q339" s="52">
        <v>2.55</v>
      </c>
      <c r="R339" s="53">
        <f t="shared" si="291"/>
        <v>267.00000000000017</v>
      </c>
      <c r="T339" s="113"/>
      <c r="U339" s="51">
        <f t="shared" si="281"/>
        <v>233.84999999999695</v>
      </c>
      <c r="V339" s="57">
        <v>3.43</v>
      </c>
      <c r="W339" s="56">
        <f t="shared" si="292"/>
        <v>174.50000000000026</v>
      </c>
      <c r="Z339" s="84">
        <v>234.949999999997</v>
      </c>
      <c r="AA339" s="38">
        <v>2.95</v>
      </c>
      <c r="AB339" s="76">
        <f t="shared" si="293"/>
        <v>191.50000000000043</v>
      </c>
      <c r="AC339" s="125"/>
      <c r="AD339" s="125"/>
      <c r="AE339" s="74">
        <v>218.849999999997</v>
      </c>
      <c r="AF339" s="52">
        <v>3.69</v>
      </c>
      <c r="AG339" s="53">
        <f t="shared" si="294"/>
        <v>128.75000000000017</v>
      </c>
      <c r="AI339" s="113"/>
      <c r="AJ339" s="77">
        <f t="shared" si="285"/>
        <v>231.74999999999696</v>
      </c>
      <c r="AK339" s="52">
        <f t="shared" si="287"/>
        <v>2.4499999999999926</v>
      </c>
      <c r="AL339" s="53">
        <f t="shared" si="295"/>
        <v>214.99999999999994</v>
      </c>
      <c r="AO339" s="129"/>
      <c r="AP339" s="125"/>
    </row>
    <row r="340" spans="1:42" ht="21">
      <c r="A340" s="37">
        <v>163.759999999997</v>
      </c>
      <c r="B340" s="38">
        <v>2.76</v>
      </c>
      <c r="C340" s="76">
        <f t="shared" si="288"/>
        <v>262.20000000000005</v>
      </c>
      <c r="D340" s="125"/>
      <c r="E340" s="113"/>
      <c r="F340" s="89">
        <v>262.259999999997</v>
      </c>
      <c r="G340" s="52">
        <v>3.26</v>
      </c>
      <c r="H340" s="78">
        <f t="shared" si="289"/>
        <v>153.5999999999994</v>
      </c>
      <c r="I340" s="125"/>
      <c r="J340" s="113"/>
      <c r="K340" s="47">
        <v>307.959999999998</v>
      </c>
      <c r="L340" s="38">
        <v>3.96</v>
      </c>
      <c r="M340" s="81">
        <f t="shared" si="290"/>
        <v>117.5999999999997</v>
      </c>
      <c r="O340" s="113"/>
      <c r="P340" s="51">
        <f t="shared" si="279"/>
        <v>294.55999999999693</v>
      </c>
      <c r="Q340" s="52">
        <v>2.56</v>
      </c>
      <c r="R340" s="53">
        <f t="shared" si="291"/>
        <v>269.6000000000002</v>
      </c>
      <c r="T340" s="113"/>
      <c r="U340" s="51">
        <f t="shared" si="281"/>
        <v>233.85999999999694</v>
      </c>
      <c r="V340" s="55">
        <v>3.44</v>
      </c>
      <c r="W340" s="56">
        <f t="shared" si="292"/>
        <v>175.40000000000026</v>
      </c>
      <c r="Z340" s="84">
        <v>234.959999999997</v>
      </c>
      <c r="AA340" s="38">
        <v>2.96</v>
      </c>
      <c r="AB340" s="76">
        <f t="shared" si="293"/>
        <v>192.40000000000043</v>
      </c>
      <c r="AC340" s="125"/>
      <c r="AD340" s="125"/>
      <c r="AE340" s="37">
        <v>218.859999999997</v>
      </c>
      <c r="AF340" s="52">
        <v>3.7</v>
      </c>
      <c r="AG340" s="53">
        <f t="shared" si="294"/>
        <v>129.50000000000017</v>
      </c>
      <c r="AI340" s="113"/>
      <c r="AJ340" s="77">
        <f t="shared" si="285"/>
        <v>231.75999999999695</v>
      </c>
      <c r="AK340" s="52">
        <f t="shared" si="287"/>
        <v>2.4599999999999924</v>
      </c>
      <c r="AL340" s="53">
        <f t="shared" si="295"/>
        <v>215.99999999999994</v>
      </c>
      <c r="AO340" s="127"/>
      <c r="AP340" s="125"/>
    </row>
    <row r="341" spans="1:42" ht="21">
      <c r="A341" s="74">
        <v>163.769999999997</v>
      </c>
      <c r="B341" s="75">
        <v>2.77</v>
      </c>
      <c r="C341" s="76">
        <f t="shared" si="288"/>
        <v>263.65000000000003</v>
      </c>
      <c r="D341" s="125"/>
      <c r="E341" s="113"/>
      <c r="F341" s="77">
        <v>262.269999999997</v>
      </c>
      <c r="G341" s="52">
        <v>3.27</v>
      </c>
      <c r="H341" s="78">
        <f t="shared" si="289"/>
        <v>154.1999999999994</v>
      </c>
      <c r="I341" s="125"/>
      <c r="J341" s="113"/>
      <c r="K341" s="80">
        <v>307.969999999998</v>
      </c>
      <c r="L341" s="38">
        <v>3.97</v>
      </c>
      <c r="M341" s="81">
        <f t="shared" si="290"/>
        <v>118.44999999999969</v>
      </c>
      <c r="O341" s="113"/>
      <c r="P341" s="51">
        <f t="shared" si="279"/>
        <v>294.5699999999969</v>
      </c>
      <c r="Q341" s="52">
        <v>2.57</v>
      </c>
      <c r="R341" s="53">
        <f t="shared" si="291"/>
        <v>272.2000000000002</v>
      </c>
      <c r="T341" s="113"/>
      <c r="U341" s="51">
        <f t="shared" si="281"/>
        <v>233.86999999999694</v>
      </c>
      <c r="V341" s="57">
        <v>3.45</v>
      </c>
      <c r="W341" s="56">
        <f t="shared" si="292"/>
        <v>176.30000000000027</v>
      </c>
      <c r="Z341" s="84">
        <v>234.969999999997</v>
      </c>
      <c r="AA341" s="38">
        <v>2.97</v>
      </c>
      <c r="AB341" s="76">
        <f t="shared" si="293"/>
        <v>193.30000000000044</v>
      </c>
      <c r="AC341" s="125"/>
      <c r="AD341" s="125"/>
      <c r="AE341" s="74">
        <v>218.869999999997</v>
      </c>
      <c r="AF341" s="52">
        <v>3.71</v>
      </c>
      <c r="AG341" s="53">
        <f t="shared" si="294"/>
        <v>130.25000000000017</v>
      </c>
      <c r="AI341" s="113"/>
      <c r="AJ341" s="77">
        <f t="shared" si="285"/>
        <v>231.76999999999694</v>
      </c>
      <c r="AK341" s="52">
        <f t="shared" si="287"/>
        <v>2.469999999999992</v>
      </c>
      <c r="AL341" s="53">
        <f t="shared" si="295"/>
        <v>216.99999999999994</v>
      </c>
      <c r="AO341" s="129"/>
      <c r="AP341" s="125"/>
    </row>
    <row r="342" spans="1:42" ht="21">
      <c r="A342" s="37">
        <v>163.779999999997</v>
      </c>
      <c r="B342" s="38">
        <v>2.78</v>
      </c>
      <c r="C342" s="76">
        <f t="shared" si="288"/>
        <v>265.1</v>
      </c>
      <c r="D342" s="125"/>
      <c r="E342" s="113"/>
      <c r="F342" s="89">
        <v>262.279999999997</v>
      </c>
      <c r="G342" s="52">
        <v>3.28</v>
      </c>
      <c r="H342" s="78">
        <f t="shared" si="289"/>
        <v>154.7999999999994</v>
      </c>
      <c r="I342" s="125"/>
      <c r="J342" s="113"/>
      <c r="K342" s="47">
        <v>307.979999999998</v>
      </c>
      <c r="L342" s="38">
        <v>3.98</v>
      </c>
      <c r="M342" s="81">
        <f t="shared" si="290"/>
        <v>119.29999999999968</v>
      </c>
      <c r="O342" s="113"/>
      <c r="P342" s="51">
        <f t="shared" si="279"/>
        <v>294.5799999999969</v>
      </c>
      <c r="Q342" s="52">
        <v>2.58</v>
      </c>
      <c r="R342" s="53">
        <f t="shared" si="291"/>
        <v>274.80000000000024</v>
      </c>
      <c r="T342" s="113"/>
      <c r="U342" s="51">
        <f t="shared" si="281"/>
        <v>233.87999999999693</v>
      </c>
      <c r="V342" s="55">
        <v>3.46</v>
      </c>
      <c r="W342" s="56">
        <f t="shared" si="292"/>
        <v>177.20000000000027</v>
      </c>
      <c r="Z342" s="84">
        <v>234.979999999997</v>
      </c>
      <c r="AA342" s="38">
        <v>2.98</v>
      </c>
      <c r="AB342" s="76">
        <f t="shared" si="293"/>
        <v>194.20000000000044</v>
      </c>
      <c r="AC342" s="125"/>
      <c r="AD342" s="125"/>
      <c r="AE342" s="37">
        <v>218.879999999997</v>
      </c>
      <c r="AF342" s="52">
        <v>3.72</v>
      </c>
      <c r="AG342" s="53">
        <f t="shared" si="294"/>
        <v>131.00000000000017</v>
      </c>
      <c r="AI342" s="113"/>
      <c r="AJ342" s="77">
        <f t="shared" si="285"/>
        <v>231.77999999999693</v>
      </c>
      <c r="AK342" s="52">
        <f t="shared" si="287"/>
        <v>2.479999999999992</v>
      </c>
      <c r="AL342" s="53">
        <f t="shared" si="295"/>
        <v>217.99999999999994</v>
      </c>
      <c r="AO342" s="127"/>
      <c r="AP342" s="125"/>
    </row>
    <row r="343" spans="1:42" ht="21">
      <c r="A343" s="74">
        <v>163.789999999997</v>
      </c>
      <c r="B343" s="75">
        <v>2.79</v>
      </c>
      <c r="C343" s="76">
        <f t="shared" si="288"/>
        <v>266.55</v>
      </c>
      <c r="D343" s="125"/>
      <c r="E343" s="113"/>
      <c r="F343" s="77">
        <v>262.289999999997</v>
      </c>
      <c r="G343" s="52">
        <v>3.29</v>
      </c>
      <c r="H343" s="78">
        <f t="shared" si="289"/>
        <v>155.39999999999938</v>
      </c>
      <c r="I343" s="125"/>
      <c r="J343" s="113"/>
      <c r="K343" s="80">
        <v>307.989999999998</v>
      </c>
      <c r="L343" s="38">
        <v>3.99</v>
      </c>
      <c r="M343" s="81">
        <f t="shared" si="290"/>
        <v>120.14999999999968</v>
      </c>
      <c r="O343" s="113"/>
      <c r="P343" s="51">
        <f t="shared" si="279"/>
        <v>294.5899999999969</v>
      </c>
      <c r="Q343" s="52">
        <v>2.59</v>
      </c>
      <c r="R343" s="53">
        <f t="shared" si="291"/>
        <v>277.40000000000026</v>
      </c>
      <c r="T343" s="113"/>
      <c r="U343" s="51">
        <f t="shared" si="281"/>
        <v>233.88999999999692</v>
      </c>
      <c r="V343" s="57">
        <v>3.47</v>
      </c>
      <c r="W343" s="56">
        <f t="shared" si="292"/>
        <v>178.10000000000028</v>
      </c>
      <c r="Z343" s="84">
        <v>234.989999999997</v>
      </c>
      <c r="AA343" s="38">
        <v>2.99</v>
      </c>
      <c r="AB343" s="76">
        <f t="shared" si="293"/>
        <v>195.10000000000045</v>
      </c>
      <c r="AC343" s="125"/>
      <c r="AD343" s="125"/>
      <c r="AE343" s="74">
        <v>218.889999999997</v>
      </c>
      <c r="AF343" s="52">
        <v>3.73</v>
      </c>
      <c r="AG343" s="53">
        <f t="shared" si="294"/>
        <v>131.75000000000017</v>
      </c>
      <c r="AI343" s="113"/>
      <c r="AJ343" s="77">
        <f t="shared" si="285"/>
        <v>231.78999999999692</v>
      </c>
      <c r="AK343" s="52">
        <f t="shared" si="287"/>
        <v>2.4899999999999918</v>
      </c>
      <c r="AL343" s="53">
        <f t="shared" si="295"/>
        <v>218.99999999999994</v>
      </c>
      <c r="AO343" s="129"/>
      <c r="AP343" s="125"/>
    </row>
    <row r="344" spans="1:42" ht="21">
      <c r="A344" s="37">
        <v>163.799999999997</v>
      </c>
      <c r="B344" s="38">
        <v>2.8</v>
      </c>
      <c r="C344" s="76">
        <f t="shared" si="288"/>
        <v>268</v>
      </c>
      <c r="D344" s="125"/>
      <c r="E344" s="113"/>
      <c r="F344" s="89">
        <v>262.299999999997</v>
      </c>
      <c r="G344" s="52">
        <v>3.3</v>
      </c>
      <c r="H344" s="78">
        <f t="shared" si="289"/>
        <v>155.99999999999937</v>
      </c>
      <c r="I344" s="125"/>
      <c r="J344" s="113"/>
      <c r="K344" s="47">
        <v>307.999999999998</v>
      </c>
      <c r="L344" s="38">
        <v>4</v>
      </c>
      <c r="M344" s="81">
        <f t="shared" si="290"/>
        <v>120.99999999999967</v>
      </c>
      <c r="O344" s="113"/>
      <c r="P344" s="51">
        <f t="shared" si="279"/>
        <v>294.5999999999969</v>
      </c>
      <c r="Q344" s="52">
        <v>2.6</v>
      </c>
      <c r="R344" s="53">
        <f t="shared" si="291"/>
        <v>280.0000000000003</v>
      </c>
      <c r="T344" s="113"/>
      <c r="U344" s="51">
        <f t="shared" si="281"/>
        <v>233.8999999999969</v>
      </c>
      <c r="V344" s="55">
        <v>3.48</v>
      </c>
      <c r="W344" s="56">
        <f t="shared" si="292"/>
        <v>179.00000000000028</v>
      </c>
      <c r="Z344" s="84">
        <v>234.999999999997</v>
      </c>
      <c r="AA344" s="38">
        <v>3</v>
      </c>
      <c r="AB344" s="76">
        <f t="shared" si="293"/>
        <v>196.00000000000045</v>
      </c>
      <c r="AC344" s="125"/>
      <c r="AD344" s="125"/>
      <c r="AE344" s="37">
        <v>218.899999999997</v>
      </c>
      <c r="AF344" s="52">
        <v>3.74</v>
      </c>
      <c r="AG344" s="53">
        <f t="shared" si="294"/>
        <v>132.50000000000017</v>
      </c>
      <c r="AI344" s="113"/>
      <c r="AJ344" s="77">
        <f t="shared" si="285"/>
        <v>231.7999999999969</v>
      </c>
      <c r="AK344" s="52">
        <f t="shared" si="287"/>
        <v>2.4999999999999916</v>
      </c>
      <c r="AL344" s="53">
        <f t="shared" si="295"/>
        <v>219.99999999999994</v>
      </c>
      <c r="AO344" s="127"/>
      <c r="AP344" s="125"/>
    </row>
    <row r="345" spans="1:42" ht="21">
      <c r="A345" s="74">
        <v>163.809999999997</v>
      </c>
      <c r="B345" s="75">
        <v>2.81</v>
      </c>
      <c r="C345" s="76">
        <f aca="true" t="shared" si="296" ref="C345:C354">C344+$E$38/10</f>
        <v>269.45</v>
      </c>
      <c r="D345" s="125"/>
      <c r="E345" s="113"/>
      <c r="F345" s="77">
        <v>262.309999999997</v>
      </c>
      <c r="G345" s="52">
        <v>3.31</v>
      </c>
      <c r="H345" s="78">
        <f aca="true" t="shared" si="297" ref="H345:H354">H344+$J$38/10</f>
        <v>156.59999999999937</v>
      </c>
      <c r="I345" s="125"/>
      <c r="J345" s="113"/>
      <c r="K345" s="80">
        <v>308.009999999998</v>
      </c>
      <c r="L345" s="38">
        <v>4.01</v>
      </c>
      <c r="M345" s="81">
        <f aca="true" t="shared" si="298" ref="M345:M354">M344+$O$38/10</f>
        <v>121.89999999999968</v>
      </c>
      <c r="O345" s="113"/>
      <c r="P345" s="51">
        <f t="shared" si="279"/>
        <v>294.6099999999969</v>
      </c>
      <c r="Q345" s="52">
        <v>2.61</v>
      </c>
      <c r="R345" s="53">
        <f aca="true" t="shared" si="299" ref="R345:R354">R344+$T$38/10</f>
        <v>282.6000000000003</v>
      </c>
      <c r="T345" s="113"/>
      <c r="U345" s="51">
        <f t="shared" si="281"/>
        <v>233.9099999999969</v>
      </c>
      <c r="V345" s="57">
        <v>3.49</v>
      </c>
      <c r="W345" s="56">
        <f aca="true" t="shared" si="300" ref="W345:W354">W344+$Y$38/10</f>
        <v>179.9000000000003</v>
      </c>
      <c r="Z345" s="84">
        <v>235.009999999997</v>
      </c>
      <c r="AA345" s="38">
        <v>3.01</v>
      </c>
      <c r="AB345" s="76">
        <f aca="true" t="shared" si="301" ref="AB345:AB354">AB344+$AD$38/10</f>
        <v>196.90000000000046</v>
      </c>
      <c r="AC345" s="125"/>
      <c r="AD345" s="125"/>
      <c r="AE345" s="74">
        <v>218.909999999997</v>
      </c>
      <c r="AF345" s="52">
        <v>3.75</v>
      </c>
      <c r="AG345" s="53">
        <f aca="true" t="shared" si="302" ref="AG345:AG354">AG344+$AI$38/10</f>
        <v>133.25000000000017</v>
      </c>
      <c r="AI345" s="113"/>
      <c r="AJ345" s="77">
        <f t="shared" si="285"/>
        <v>231.8099999999969</v>
      </c>
      <c r="AK345" s="52">
        <f t="shared" si="287"/>
        <v>2.5099999999999913</v>
      </c>
      <c r="AL345" s="53">
        <f aca="true" t="shared" si="303" ref="AL345:AL354">AL344+$AN$38/10</f>
        <v>220.99999999999994</v>
      </c>
      <c r="AO345" s="129"/>
      <c r="AP345" s="125"/>
    </row>
    <row r="346" spans="1:42" ht="21">
      <c r="A346" s="37">
        <v>163.819999999997</v>
      </c>
      <c r="B346" s="38">
        <v>2.82</v>
      </c>
      <c r="C346" s="76">
        <f t="shared" si="296"/>
        <v>270.9</v>
      </c>
      <c r="D346" s="125"/>
      <c r="E346" s="113"/>
      <c r="F346" s="89">
        <v>262.319999999997</v>
      </c>
      <c r="G346" s="52">
        <v>3.32</v>
      </c>
      <c r="H346" s="78">
        <f t="shared" si="297"/>
        <v>157.19999999999936</v>
      </c>
      <c r="I346" s="125"/>
      <c r="J346" s="113"/>
      <c r="K346" s="47">
        <v>308.019999999998</v>
      </c>
      <c r="L346" s="38">
        <v>4.02</v>
      </c>
      <c r="M346" s="81">
        <f t="shared" si="298"/>
        <v>122.79999999999968</v>
      </c>
      <c r="O346" s="113"/>
      <c r="P346" s="51">
        <f t="shared" si="279"/>
        <v>294.6199999999969</v>
      </c>
      <c r="Q346" s="52">
        <v>2.62</v>
      </c>
      <c r="R346" s="53">
        <f t="shared" si="299"/>
        <v>285.20000000000033</v>
      </c>
      <c r="T346" s="113"/>
      <c r="U346" s="51">
        <f t="shared" si="281"/>
        <v>233.9199999999969</v>
      </c>
      <c r="V346" s="55">
        <v>3.5</v>
      </c>
      <c r="W346" s="56">
        <f t="shared" si="300"/>
        <v>180.8000000000003</v>
      </c>
      <c r="Z346" s="84">
        <v>235.019999999997</v>
      </c>
      <c r="AA346" s="38">
        <v>3.02</v>
      </c>
      <c r="AB346" s="76">
        <f t="shared" si="301"/>
        <v>197.80000000000047</v>
      </c>
      <c r="AC346" s="125"/>
      <c r="AD346" s="125"/>
      <c r="AE346" s="37">
        <v>218.919999999997</v>
      </c>
      <c r="AF346" s="52">
        <v>3.76</v>
      </c>
      <c r="AG346" s="53">
        <f t="shared" si="302"/>
        <v>134.00000000000017</v>
      </c>
      <c r="AI346" s="113"/>
      <c r="AJ346" s="77">
        <f t="shared" si="285"/>
        <v>231.8199999999969</v>
      </c>
      <c r="AK346" s="52">
        <f t="shared" si="287"/>
        <v>2.519999999999991</v>
      </c>
      <c r="AL346" s="53">
        <f t="shared" si="303"/>
        <v>221.99999999999994</v>
      </c>
      <c r="AO346" s="127"/>
      <c r="AP346" s="125"/>
    </row>
    <row r="347" spans="1:42" ht="21">
      <c r="A347" s="74">
        <v>163.829999999997</v>
      </c>
      <c r="B347" s="75">
        <v>2.83</v>
      </c>
      <c r="C347" s="76">
        <f t="shared" si="296"/>
        <v>272.34999999999997</v>
      </c>
      <c r="D347" s="125"/>
      <c r="E347" s="113"/>
      <c r="F347" s="77">
        <v>262.329999999997</v>
      </c>
      <c r="G347" s="52">
        <v>3.33</v>
      </c>
      <c r="H347" s="78">
        <f t="shared" si="297"/>
        <v>157.79999999999936</v>
      </c>
      <c r="I347" s="125"/>
      <c r="J347" s="113"/>
      <c r="K347" s="80">
        <v>308.029999999998</v>
      </c>
      <c r="L347" s="38">
        <v>4.03</v>
      </c>
      <c r="M347" s="81">
        <f t="shared" si="298"/>
        <v>123.69999999999969</v>
      </c>
      <c r="O347" s="113"/>
      <c r="P347" s="51">
        <f t="shared" si="279"/>
        <v>294.62999999999687</v>
      </c>
      <c r="Q347" s="52">
        <v>2.63</v>
      </c>
      <c r="R347" s="53">
        <f t="shared" si="299"/>
        <v>287.80000000000035</v>
      </c>
      <c r="T347" s="113"/>
      <c r="U347" s="51">
        <f t="shared" si="281"/>
        <v>233.92999999999688</v>
      </c>
      <c r="V347" s="57">
        <v>3.51</v>
      </c>
      <c r="W347" s="56">
        <f t="shared" si="300"/>
        <v>181.7000000000003</v>
      </c>
      <c r="Z347" s="84">
        <v>235.029999999997</v>
      </c>
      <c r="AA347" s="38">
        <v>3.03</v>
      </c>
      <c r="AB347" s="76">
        <f t="shared" si="301"/>
        <v>198.70000000000047</v>
      </c>
      <c r="AC347" s="125"/>
      <c r="AD347" s="125"/>
      <c r="AE347" s="74">
        <v>218.929999999997</v>
      </c>
      <c r="AF347" s="52">
        <v>3.77</v>
      </c>
      <c r="AG347" s="53">
        <f t="shared" si="302"/>
        <v>134.75000000000017</v>
      </c>
      <c r="AI347" s="113"/>
      <c r="AJ347" s="77">
        <f t="shared" si="285"/>
        <v>231.8299999999969</v>
      </c>
      <c r="AK347" s="52">
        <f t="shared" si="287"/>
        <v>2.529999999999991</v>
      </c>
      <c r="AL347" s="53">
        <f t="shared" si="303"/>
        <v>222.99999999999994</v>
      </c>
      <c r="AO347" s="129"/>
      <c r="AP347" s="125"/>
    </row>
    <row r="348" spans="1:42" ht="21">
      <c r="A348" s="37">
        <v>163.839999999997</v>
      </c>
      <c r="B348" s="38">
        <v>2.84</v>
      </c>
      <c r="C348" s="76">
        <f t="shared" si="296"/>
        <v>273.79999999999995</v>
      </c>
      <c r="D348" s="125"/>
      <c r="E348" s="113"/>
      <c r="F348" s="89">
        <v>262.339999999997</v>
      </c>
      <c r="G348" s="52">
        <v>3.34</v>
      </c>
      <c r="H348" s="78">
        <f t="shared" si="297"/>
        <v>158.39999999999935</v>
      </c>
      <c r="I348" s="125"/>
      <c r="J348" s="113"/>
      <c r="K348" s="47">
        <v>308.039999999998</v>
      </c>
      <c r="L348" s="38">
        <v>4.04</v>
      </c>
      <c r="M348" s="81">
        <f t="shared" si="298"/>
        <v>124.5999999999997</v>
      </c>
      <c r="O348" s="113"/>
      <c r="P348" s="51">
        <f t="shared" si="279"/>
        <v>294.63999999999686</v>
      </c>
      <c r="Q348" s="52">
        <v>2.64</v>
      </c>
      <c r="R348" s="53">
        <f t="shared" si="299"/>
        <v>290.4000000000004</v>
      </c>
      <c r="T348" s="113"/>
      <c r="U348" s="51">
        <f t="shared" si="281"/>
        <v>233.93999999999687</v>
      </c>
      <c r="V348" s="55">
        <v>3.52</v>
      </c>
      <c r="W348" s="56">
        <f t="shared" si="300"/>
        <v>182.6000000000003</v>
      </c>
      <c r="Z348" s="84">
        <v>235.039999999997</v>
      </c>
      <c r="AA348" s="38">
        <v>3.04</v>
      </c>
      <c r="AB348" s="76">
        <f t="shared" si="301"/>
        <v>199.60000000000048</v>
      </c>
      <c r="AC348" s="125"/>
      <c r="AD348" s="125"/>
      <c r="AE348" s="37">
        <v>218.939999999997</v>
      </c>
      <c r="AF348" s="52">
        <v>3.78</v>
      </c>
      <c r="AG348" s="53">
        <f t="shared" si="302"/>
        <v>135.50000000000017</v>
      </c>
      <c r="AI348" s="113"/>
      <c r="AJ348" s="77">
        <f t="shared" si="285"/>
        <v>231.83999999999688</v>
      </c>
      <c r="AK348" s="52">
        <f t="shared" si="287"/>
        <v>2.5399999999999907</v>
      </c>
      <c r="AL348" s="53">
        <f t="shared" si="303"/>
        <v>223.99999999999994</v>
      </c>
      <c r="AO348" s="127"/>
      <c r="AP348" s="125"/>
    </row>
    <row r="349" spans="1:42" ht="21">
      <c r="A349" s="74">
        <v>163.849999999997</v>
      </c>
      <c r="B349" s="75">
        <v>2.85</v>
      </c>
      <c r="C349" s="76">
        <f t="shared" si="296"/>
        <v>275.24999999999994</v>
      </c>
      <c r="D349" s="125"/>
      <c r="E349" s="113"/>
      <c r="F349" s="77">
        <v>262.349999999997</v>
      </c>
      <c r="G349" s="52">
        <v>3.35</v>
      </c>
      <c r="H349" s="78">
        <f t="shared" si="297"/>
        <v>158.99999999999935</v>
      </c>
      <c r="I349" s="125"/>
      <c r="J349" s="113"/>
      <c r="K349" s="80">
        <v>308.049999999998</v>
      </c>
      <c r="L349" s="38">
        <v>4.05</v>
      </c>
      <c r="M349" s="81">
        <f t="shared" si="298"/>
        <v>125.4999999999997</v>
      </c>
      <c r="O349" s="113"/>
      <c r="P349" s="51">
        <f t="shared" si="279"/>
        <v>294.64999999999685</v>
      </c>
      <c r="Q349" s="52">
        <v>2.65</v>
      </c>
      <c r="R349" s="53">
        <f t="shared" si="299"/>
        <v>293.0000000000004</v>
      </c>
      <c r="T349" s="113"/>
      <c r="U349" s="51">
        <f t="shared" si="281"/>
        <v>233.94999999999686</v>
      </c>
      <c r="V349" s="57">
        <v>3.53</v>
      </c>
      <c r="W349" s="56">
        <f t="shared" si="300"/>
        <v>183.5000000000003</v>
      </c>
      <c r="Z349" s="84">
        <v>235.049999999997</v>
      </c>
      <c r="AA349" s="38">
        <v>3.05</v>
      </c>
      <c r="AB349" s="76">
        <f t="shared" si="301"/>
        <v>200.50000000000048</v>
      </c>
      <c r="AC349" s="125"/>
      <c r="AD349" s="125"/>
      <c r="AE349" s="74">
        <v>218.949999999997</v>
      </c>
      <c r="AF349" s="52">
        <v>3.79</v>
      </c>
      <c r="AG349" s="53">
        <f t="shared" si="302"/>
        <v>136.25000000000017</v>
      </c>
      <c r="AI349" s="113"/>
      <c r="AJ349" s="77">
        <f t="shared" si="285"/>
        <v>231.84999999999687</v>
      </c>
      <c r="AK349" s="52">
        <f t="shared" si="287"/>
        <v>2.5499999999999905</v>
      </c>
      <c r="AL349" s="53">
        <f t="shared" si="303"/>
        <v>224.99999999999994</v>
      </c>
      <c r="AO349" s="129"/>
      <c r="AP349" s="125"/>
    </row>
    <row r="350" spans="1:42" ht="21">
      <c r="A350" s="37">
        <v>163.859999999997</v>
      </c>
      <c r="B350" s="38">
        <v>2.86</v>
      </c>
      <c r="C350" s="76">
        <f t="shared" si="296"/>
        <v>276.69999999999993</v>
      </c>
      <c r="D350" s="125"/>
      <c r="E350" s="113"/>
      <c r="F350" s="89">
        <v>262.359999999997</v>
      </c>
      <c r="G350" s="52">
        <v>3.36</v>
      </c>
      <c r="H350" s="78">
        <f t="shared" si="297"/>
        <v>159.59999999999934</v>
      </c>
      <c r="I350" s="125"/>
      <c r="J350" s="113"/>
      <c r="K350" s="47">
        <v>308.059999999998</v>
      </c>
      <c r="L350" s="38">
        <v>4.06</v>
      </c>
      <c r="M350" s="81">
        <f t="shared" si="298"/>
        <v>126.39999999999971</v>
      </c>
      <c r="O350" s="113"/>
      <c r="P350" s="51">
        <f t="shared" si="279"/>
        <v>294.65999999999684</v>
      </c>
      <c r="Q350" s="52">
        <v>2.66</v>
      </c>
      <c r="R350" s="53">
        <f t="shared" si="299"/>
        <v>295.6000000000004</v>
      </c>
      <c r="T350" s="113"/>
      <c r="U350" s="51">
        <f t="shared" si="281"/>
        <v>233.95999999999685</v>
      </c>
      <c r="V350" s="55">
        <v>3.54</v>
      </c>
      <c r="W350" s="56">
        <f t="shared" si="300"/>
        <v>184.40000000000032</v>
      </c>
      <c r="Z350" s="84">
        <v>235.059999999997</v>
      </c>
      <c r="AA350" s="38">
        <v>3.06</v>
      </c>
      <c r="AB350" s="76">
        <f t="shared" si="301"/>
        <v>201.4000000000005</v>
      </c>
      <c r="AC350" s="125"/>
      <c r="AD350" s="125"/>
      <c r="AE350" s="37">
        <v>218.959999999997</v>
      </c>
      <c r="AF350" s="52">
        <v>3.8</v>
      </c>
      <c r="AG350" s="53">
        <f t="shared" si="302"/>
        <v>137.00000000000017</v>
      </c>
      <c r="AI350" s="113"/>
      <c r="AJ350" s="77">
        <f t="shared" si="285"/>
        <v>231.85999999999686</v>
      </c>
      <c r="AK350" s="52">
        <f t="shared" si="287"/>
        <v>2.5599999999999903</v>
      </c>
      <c r="AL350" s="53">
        <f t="shared" si="303"/>
        <v>225.99999999999994</v>
      </c>
      <c r="AO350" s="127"/>
      <c r="AP350" s="125"/>
    </row>
    <row r="351" spans="1:42" ht="21">
      <c r="A351" s="74">
        <v>163.869999999997</v>
      </c>
      <c r="B351" s="75">
        <v>2.87</v>
      </c>
      <c r="C351" s="76">
        <f t="shared" si="296"/>
        <v>278.1499999999999</v>
      </c>
      <c r="D351" s="125"/>
      <c r="E351" s="113"/>
      <c r="F351" s="77">
        <v>262.369999999997</v>
      </c>
      <c r="G351" s="52">
        <v>3.37</v>
      </c>
      <c r="H351" s="78">
        <f t="shared" si="297"/>
        <v>160.19999999999933</v>
      </c>
      <c r="I351" s="125"/>
      <c r="J351" s="113"/>
      <c r="K351" s="80">
        <v>308.069999999998</v>
      </c>
      <c r="L351" s="38">
        <v>4.07</v>
      </c>
      <c r="M351" s="81">
        <f t="shared" si="298"/>
        <v>127.29999999999971</v>
      </c>
      <c r="O351" s="113"/>
      <c r="P351" s="51">
        <f t="shared" si="279"/>
        <v>294.66999999999683</v>
      </c>
      <c r="Q351" s="52">
        <v>2.67</v>
      </c>
      <c r="R351" s="53">
        <f t="shared" si="299"/>
        <v>298.20000000000044</v>
      </c>
      <c r="T351" s="113"/>
      <c r="U351" s="51">
        <f t="shared" si="281"/>
        <v>233.96999999999684</v>
      </c>
      <c r="V351" s="57">
        <v>3.55</v>
      </c>
      <c r="W351" s="56">
        <f t="shared" si="300"/>
        <v>185.30000000000032</v>
      </c>
      <c r="Z351" s="84">
        <v>235.069999999997</v>
      </c>
      <c r="AA351" s="38">
        <v>3.07</v>
      </c>
      <c r="AB351" s="76">
        <f t="shared" si="301"/>
        <v>202.3000000000005</v>
      </c>
      <c r="AC351" s="125"/>
      <c r="AD351" s="125"/>
      <c r="AE351" s="74">
        <v>218.969999999997</v>
      </c>
      <c r="AF351" s="52">
        <v>3.81</v>
      </c>
      <c r="AG351" s="53">
        <f t="shared" si="302"/>
        <v>137.75000000000017</v>
      </c>
      <c r="AI351" s="113"/>
      <c r="AJ351" s="77">
        <f t="shared" si="285"/>
        <v>231.86999999999685</v>
      </c>
      <c r="AK351" s="52">
        <f t="shared" si="287"/>
        <v>2.56999999999999</v>
      </c>
      <c r="AL351" s="53">
        <f t="shared" si="303"/>
        <v>226.99999999999994</v>
      </c>
      <c r="AO351" s="129"/>
      <c r="AP351" s="125"/>
    </row>
    <row r="352" spans="1:42" ht="21">
      <c r="A352" s="37">
        <v>163.879999999997</v>
      </c>
      <c r="B352" s="38">
        <v>2.88</v>
      </c>
      <c r="C352" s="76">
        <f t="shared" si="296"/>
        <v>279.5999999999999</v>
      </c>
      <c r="D352" s="125"/>
      <c r="E352" s="113"/>
      <c r="F352" s="89">
        <v>262.379999999997</v>
      </c>
      <c r="G352" s="52">
        <v>3.38</v>
      </c>
      <c r="H352" s="78">
        <f t="shared" si="297"/>
        <v>160.79999999999933</v>
      </c>
      <c r="I352" s="125"/>
      <c r="J352" s="113"/>
      <c r="K352" s="47">
        <v>308.079999999998</v>
      </c>
      <c r="L352" s="38">
        <v>4.08</v>
      </c>
      <c r="M352" s="81">
        <f t="shared" si="298"/>
        <v>128.1999999999997</v>
      </c>
      <c r="O352" s="113"/>
      <c r="P352" s="51">
        <f t="shared" si="279"/>
        <v>294.6799999999968</v>
      </c>
      <c r="Q352" s="52">
        <v>2.68</v>
      </c>
      <c r="R352" s="53">
        <f t="shared" si="299"/>
        <v>300.80000000000047</v>
      </c>
      <c r="T352" s="113"/>
      <c r="U352" s="51">
        <f t="shared" si="281"/>
        <v>233.97999999999683</v>
      </c>
      <c r="V352" s="55">
        <v>3.56</v>
      </c>
      <c r="W352" s="56">
        <f t="shared" si="300"/>
        <v>186.20000000000033</v>
      </c>
      <c r="Z352" s="84">
        <v>235.079999999997</v>
      </c>
      <c r="AA352" s="38">
        <v>3.08</v>
      </c>
      <c r="AB352" s="76">
        <f t="shared" si="301"/>
        <v>203.2000000000005</v>
      </c>
      <c r="AC352" s="125"/>
      <c r="AD352" s="125"/>
      <c r="AE352" s="37">
        <v>218.979999999997</v>
      </c>
      <c r="AF352" s="52">
        <v>3.82</v>
      </c>
      <c r="AG352" s="53">
        <f t="shared" si="302"/>
        <v>138.50000000000017</v>
      </c>
      <c r="AI352" s="113"/>
      <c r="AJ352" s="77">
        <f t="shared" si="285"/>
        <v>231.87999999999684</v>
      </c>
      <c r="AK352" s="52">
        <f t="shared" si="287"/>
        <v>2.57999999999999</v>
      </c>
      <c r="AL352" s="53">
        <f t="shared" si="303"/>
        <v>227.99999999999994</v>
      </c>
      <c r="AO352" s="127"/>
      <c r="AP352" s="125"/>
    </row>
    <row r="353" spans="1:42" ht="21">
      <c r="A353" s="74">
        <v>163.889999999997</v>
      </c>
      <c r="B353" s="75">
        <v>2.89</v>
      </c>
      <c r="C353" s="76">
        <f t="shared" si="296"/>
        <v>281.0499999999999</v>
      </c>
      <c r="D353" s="125"/>
      <c r="E353" s="113"/>
      <c r="F353" s="77">
        <v>262.389999999997</v>
      </c>
      <c r="G353" s="52">
        <v>3.39</v>
      </c>
      <c r="H353" s="78">
        <f t="shared" si="297"/>
        <v>161.39999999999932</v>
      </c>
      <c r="I353" s="125"/>
      <c r="J353" s="113"/>
      <c r="K353" s="80">
        <v>308.089999999998</v>
      </c>
      <c r="L353" s="38">
        <v>4.09</v>
      </c>
      <c r="M353" s="81">
        <f t="shared" si="298"/>
        <v>129.0999999999997</v>
      </c>
      <c r="O353" s="113"/>
      <c r="P353" s="51">
        <f t="shared" si="279"/>
        <v>294.6899999999968</v>
      </c>
      <c r="Q353" s="52">
        <v>2.69</v>
      </c>
      <c r="R353" s="53">
        <f t="shared" si="299"/>
        <v>303.4000000000005</v>
      </c>
      <c r="T353" s="113"/>
      <c r="U353" s="51">
        <f t="shared" si="281"/>
        <v>233.98999999999683</v>
      </c>
      <c r="V353" s="57">
        <v>3.57</v>
      </c>
      <c r="W353" s="56">
        <f t="shared" si="300"/>
        <v>187.10000000000034</v>
      </c>
      <c r="Z353" s="84">
        <v>235.089999999997</v>
      </c>
      <c r="AA353" s="38">
        <v>3.09</v>
      </c>
      <c r="AB353" s="76">
        <f t="shared" si="301"/>
        <v>204.1000000000005</v>
      </c>
      <c r="AC353" s="125"/>
      <c r="AD353" s="125"/>
      <c r="AE353" s="74">
        <v>218.989999999997</v>
      </c>
      <c r="AF353" s="52">
        <v>3.83</v>
      </c>
      <c r="AG353" s="53">
        <f t="shared" si="302"/>
        <v>139.25000000000017</v>
      </c>
      <c r="AI353" s="113"/>
      <c r="AJ353" s="77">
        <f t="shared" si="285"/>
        <v>231.88999999999683</v>
      </c>
      <c r="AK353" s="52">
        <f t="shared" si="287"/>
        <v>2.5899999999999896</v>
      </c>
      <c r="AL353" s="53">
        <f t="shared" si="303"/>
        <v>228.99999999999994</v>
      </c>
      <c r="AO353" s="129"/>
      <c r="AP353" s="125"/>
    </row>
    <row r="354" spans="1:42" ht="21">
      <c r="A354" s="37">
        <v>163.899999999997</v>
      </c>
      <c r="B354" s="38">
        <v>2.9</v>
      </c>
      <c r="C354" s="76">
        <f t="shared" si="296"/>
        <v>282.4999999999999</v>
      </c>
      <c r="D354" s="125"/>
      <c r="E354" s="113"/>
      <c r="F354" s="89">
        <v>262.399999999997</v>
      </c>
      <c r="G354" s="52">
        <v>3.4</v>
      </c>
      <c r="H354" s="78">
        <f t="shared" si="297"/>
        <v>161.99999999999932</v>
      </c>
      <c r="I354" s="125"/>
      <c r="J354" s="113"/>
      <c r="K354" s="47">
        <v>308.099999999998</v>
      </c>
      <c r="L354" s="38">
        <v>4.1</v>
      </c>
      <c r="M354" s="81">
        <f t="shared" si="298"/>
        <v>129.99999999999972</v>
      </c>
      <c r="O354" s="113"/>
      <c r="P354" s="51">
        <f t="shared" si="279"/>
        <v>294.6999999999968</v>
      </c>
      <c r="Q354" s="52">
        <v>2.7</v>
      </c>
      <c r="R354" s="53">
        <f t="shared" si="299"/>
        <v>306.0000000000005</v>
      </c>
      <c r="T354" s="113"/>
      <c r="U354" s="51">
        <f t="shared" si="281"/>
        <v>233.99999999999682</v>
      </c>
      <c r="V354" s="55">
        <v>3.58</v>
      </c>
      <c r="W354" s="56">
        <f t="shared" si="300"/>
        <v>188.00000000000034</v>
      </c>
      <c r="Z354" s="84">
        <v>235.099999999997</v>
      </c>
      <c r="AA354" s="38">
        <v>3.1</v>
      </c>
      <c r="AB354" s="76">
        <f t="shared" si="301"/>
        <v>205.0000000000005</v>
      </c>
      <c r="AC354" s="125"/>
      <c r="AD354" s="125"/>
      <c r="AE354" s="37">
        <v>218.999999999997</v>
      </c>
      <c r="AF354" s="52">
        <v>3.84</v>
      </c>
      <c r="AG354" s="53">
        <f t="shared" si="302"/>
        <v>140.00000000000017</v>
      </c>
      <c r="AI354" s="113"/>
      <c r="AJ354" s="77">
        <f t="shared" si="285"/>
        <v>231.89999999999682</v>
      </c>
      <c r="AK354" s="52">
        <f t="shared" si="287"/>
        <v>2.5999999999999894</v>
      </c>
      <c r="AL354" s="53">
        <f t="shared" si="303"/>
        <v>229.99999999999994</v>
      </c>
      <c r="AO354" s="127"/>
      <c r="AP354" s="125"/>
    </row>
    <row r="355" spans="1:42" ht="21">
      <c r="A355" s="74">
        <v>163.909999999997</v>
      </c>
      <c r="B355" s="75">
        <v>2.91</v>
      </c>
      <c r="C355" s="76">
        <f aca="true" t="shared" si="304" ref="C355:C364">C354+$E$39/10</f>
        <v>283.9499999999999</v>
      </c>
      <c r="D355" s="125"/>
      <c r="E355" s="113"/>
      <c r="F355" s="77">
        <v>262.409999999997</v>
      </c>
      <c r="G355" s="52">
        <v>3.41</v>
      </c>
      <c r="H355" s="78">
        <f aca="true" t="shared" si="305" ref="H355:H364">H354+$J$39/10</f>
        <v>162.5999999999993</v>
      </c>
      <c r="I355" s="125"/>
      <c r="J355" s="113"/>
      <c r="K355" s="80">
        <v>308.109999999998</v>
      </c>
      <c r="L355" s="38">
        <v>4.11</v>
      </c>
      <c r="M355" s="81">
        <f aca="true" t="shared" si="306" ref="M355:M364">M354+$O$39/10</f>
        <v>130.99999999999972</v>
      </c>
      <c r="O355" s="113"/>
      <c r="P355" s="51">
        <f t="shared" si="279"/>
        <v>294.7099999999968</v>
      </c>
      <c r="Q355" s="52">
        <v>2.71</v>
      </c>
      <c r="R355" s="53">
        <f aca="true" t="shared" si="307" ref="R355:R364">R354+$T$39/10</f>
        <v>308.60000000000053</v>
      </c>
      <c r="T355" s="113"/>
      <c r="U355" s="51">
        <f t="shared" si="281"/>
        <v>234.0099999999968</v>
      </c>
      <c r="V355" s="57">
        <v>3.59</v>
      </c>
      <c r="W355" s="56">
        <f aca="true" t="shared" si="308" ref="W355:W364">W354+$Y$39/10</f>
        <v>188.90000000000035</v>
      </c>
      <c r="Z355" s="84">
        <v>235.109999999997</v>
      </c>
      <c r="AA355" s="38">
        <v>3.11</v>
      </c>
      <c r="AB355" s="76">
        <f aca="true" t="shared" si="309" ref="AB355:AB364">AB354+$AD$39/10</f>
        <v>205.90000000000052</v>
      </c>
      <c r="AC355" s="125"/>
      <c r="AD355" s="125"/>
      <c r="AE355" s="74">
        <v>219.009999999997</v>
      </c>
      <c r="AF355" s="52">
        <v>3.85</v>
      </c>
      <c r="AG355" s="53">
        <f aca="true" t="shared" si="310" ref="AG355:AG364">AG354+$AI$39/10</f>
        <v>140.80000000000018</v>
      </c>
      <c r="AI355" s="113"/>
      <c r="AJ355" s="77">
        <f t="shared" si="285"/>
        <v>231.9099999999968</v>
      </c>
      <c r="AK355" s="52">
        <f t="shared" si="287"/>
        <v>2.609999999999989</v>
      </c>
      <c r="AL355" s="53">
        <f aca="true" t="shared" si="311" ref="AL355:AL364">AL354+$AN$39/10</f>
        <v>230.99999999999994</v>
      </c>
      <c r="AO355" s="129"/>
      <c r="AP355" s="125"/>
    </row>
    <row r="356" spans="1:42" ht="21">
      <c r="A356" s="37">
        <v>163.919999999997</v>
      </c>
      <c r="B356" s="38">
        <v>2.92</v>
      </c>
      <c r="C356" s="76">
        <f t="shared" si="304"/>
        <v>285.39999999999986</v>
      </c>
      <c r="D356" s="125"/>
      <c r="E356" s="113"/>
      <c r="F356" s="89">
        <v>262.419999999997</v>
      </c>
      <c r="G356" s="52">
        <v>3.42</v>
      </c>
      <c r="H356" s="78">
        <f t="shared" si="305"/>
        <v>163.1999999999993</v>
      </c>
      <c r="I356" s="125"/>
      <c r="J356" s="113"/>
      <c r="K356" s="47">
        <v>308.119999999998</v>
      </c>
      <c r="L356" s="38">
        <v>4.12</v>
      </c>
      <c r="M356" s="81">
        <f t="shared" si="306"/>
        <v>131.99999999999972</v>
      </c>
      <c r="O356" s="113"/>
      <c r="P356" s="51">
        <f t="shared" si="279"/>
        <v>294.7199999999968</v>
      </c>
      <c r="Q356" s="52">
        <v>2.72</v>
      </c>
      <c r="R356" s="53">
        <f t="shared" si="307"/>
        <v>311.20000000000056</v>
      </c>
      <c r="T356" s="113"/>
      <c r="U356" s="51">
        <f t="shared" si="281"/>
        <v>234.0199999999968</v>
      </c>
      <c r="V356" s="55">
        <v>3.6</v>
      </c>
      <c r="W356" s="56">
        <f t="shared" si="308"/>
        <v>189.80000000000035</v>
      </c>
      <c r="Z356" s="84">
        <v>235.119999999997</v>
      </c>
      <c r="AA356" s="38">
        <v>3.12</v>
      </c>
      <c r="AB356" s="76">
        <f t="shared" si="309"/>
        <v>206.80000000000052</v>
      </c>
      <c r="AC356" s="125"/>
      <c r="AD356" s="125"/>
      <c r="AE356" s="37">
        <v>219.019999999997</v>
      </c>
      <c r="AF356" s="52">
        <v>3.86</v>
      </c>
      <c r="AG356" s="53">
        <f t="shared" si="310"/>
        <v>141.6000000000002</v>
      </c>
      <c r="AI356" s="113"/>
      <c r="AJ356" s="77">
        <f t="shared" si="285"/>
        <v>231.9199999999968</v>
      </c>
      <c r="AK356" s="52">
        <f t="shared" si="287"/>
        <v>2.619999999999989</v>
      </c>
      <c r="AL356" s="53">
        <f t="shared" si="311"/>
        <v>231.99999999999994</v>
      </c>
      <c r="AO356" s="127"/>
      <c r="AP356" s="125"/>
    </row>
    <row r="357" spans="1:42" ht="21">
      <c r="A357" s="74">
        <v>163.929999999997</v>
      </c>
      <c r="B357" s="75">
        <v>2.93</v>
      </c>
      <c r="C357" s="76">
        <f t="shared" si="304"/>
        <v>286.84999999999985</v>
      </c>
      <c r="D357" s="125"/>
      <c r="E357" s="113"/>
      <c r="F357" s="77">
        <v>262.429999999997</v>
      </c>
      <c r="G357" s="52">
        <v>3.43</v>
      </c>
      <c r="H357" s="78">
        <f t="shared" si="305"/>
        <v>163.7999999999993</v>
      </c>
      <c r="I357" s="125"/>
      <c r="J357" s="113"/>
      <c r="K357" s="80">
        <v>308.129999999998</v>
      </c>
      <c r="L357" s="38">
        <v>4.13</v>
      </c>
      <c r="M357" s="81">
        <f t="shared" si="306"/>
        <v>132.99999999999972</v>
      </c>
      <c r="O357" s="113"/>
      <c r="P357" s="51">
        <f t="shared" si="279"/>
        <v>294.7299999999968</v>
      </c>
      <c r="Q357" s="52">
        <v>2.73</v>
      </c>
      <c r="R357" s="53">
        <f t="shared" si="307"/>
        <v>313.8000000000006</v>
      </c>
      <c r="T357" s="113"/>
      <c r="U357" s="51">
        <f t="shared" si="281"/>
        <v>234.0299999999968</v>
      </c>
      <c r="V357" s="57">
        <v>3.61</v>
      </c>
      <c r="W357" s="56">
        <f t="shared" si="308"/>
        <v>190.70000000000036</v>
      </c>
      <c r="Z357" s="84">
        <v>235.129999999997</v>
      </c>
      <c r="AA357" s="38">
        <v>3.13</v>
      </c>
      <c r="AB357" s="76">
        <f t="shared" si="309"/>
        <v>207.70000000000053</v>
      </c>
      <c r="AC357" s="125"/>
      <c r="AD357" s="125"/>
      <c r="AE357" s="74">
        <v>219.029999999997</v>
      </c>
      <c r="AF357" s="52">
        <v>3.87</v>
      </c>
      <c r="AG357" s="53">
        <f t="shared" si="310"/>
        <v>142.4000000000002</v>
      </c>
      <c r="AI357" s="113"/>
      <c r="AJ357" s="77">
        <f t="shared" si="285"/>
        <v>231.9299999999968</v>
      </c>
      <c r="AK357" s="52">
        <f t="shared" si="287"/>
        <v>2.629999999999989</v>
      </c>
      <c r="AL357" s="53">
        <f t="shared" si="311"/>
        <v>232.99999999999994</v>
      </c>
      <c r="AO357" s="129"/>
      <c r="AP357" s="125"/>
    </row>
    <row r="358" spans="1:42" ht="21">
      <c r="A358" s="37">
        <v>163.939999999997</v>
      </c>
      <c r="B358" s="38">
        <v>2.94</v>
      </c>
      <c r="C358" s="76">
        <f t="shared" si="304"/>
        <v>288.29999999999984</v>
      </c>
      <c r="D358" s="125"/>
      <c r="E358" s="113"/>
      <c r="F358" s="89">
        <v>262.439999999997</v>
      </c>
      <c r="G358" s="52">
        <v>3.44</v>
      </c>
      <c r="H358" s="78">
        <f t="shared" si="305"/>
        <v>164.3999999999993</v>
      </c>
      <c r="I358" s="125"/>
      <c r="J358" s="113"/>
      <c r="K358" s="47">
        <v>308.139999999998</v>
      </c>
      <c r="L358" s="38">
        <v>4.14</v>
      </c>
      <c r="M358" s="81">
        <f t="shared" si="306"/>
        <v>133.99999999999972</v>
      </c>
      <c r="O358" s="113"/>
      <c r="P358" s="51">
        <f t="shared" si="279"/>
        <v>294.73999999999677</v>
      </c>
      <c r="Q358" s="52">
        <v>2.74</v>
      </c>
      <c r="R358" s="53">
        <f t="shared" si="307"/>
        <v>316.4000000000006</v>
      </c>
      <c r="T358" s="113"/>
      <c r="U358" s="51">
        <f t="shared" si="281"/>
        <v>234.03999999999678</v>
      </c>
      <c r="V358" s="55">
        <v>3.62</v>
      </c>
      <c r="W358" s="56">
        <f t="shared" si="308"/>
        <v>191.60000000000036</v>
      </c>
      <c r="Z358" s="84">
        <v>235.139999999997</v>
      </c>
      <c r="AA358" s="38">
        <v>3.14</v>
      </c>
      <c r="AB358" s="76">
        <f t="shared" si="309"/>
        <v>208.60000000000053</v>
      </c>
      <c r="AC358" s="125"/>
      <c r="AD358" s="125"/>
      <c r="AE358" s="37">
        <v>219.039999999997</v>
      </c>
      <c r="AF358" s="52">
        <v>3.88</v>
      </c>
      <c r="AG358" s="53">
        <f t="shared" si="310"/>
        <v>143.20000000000022</v>
      </c>
      <c r="AI358" s="113"/>
      <c r="AJ358" s="77">
        <f t="shared" si="285"/>
        <v>231.9399999999968</v>
      </c>
      <c r="AK358" s="52">
        <f t="shared" si="287"/>
        <v>2.6399999999999886</v>
      </c>
      <c r="AL358" s="53">
        <f t="shared" si="311"/>
        <v>233.99999999999994</v>
      </c>
      <c r="AO358" s="125"/>
      <c r="AP358" s="125"/>
    </row>
    <row r="359" spans="1:42" ht="21">
      <c r="A359" s="74">
        <v>163.949999999997</v>
      </c>
      <c r="B359" s="75">
        <v>2.95</v>
      </c>
      <c r="C359" s="76">
        <f t="shared" si="304"/>
        <v>289.74999999999983</v>
      </c>
      <c r="D359" s="125"/>
      <c r="E359" s="113"/>
      <c r="F359" s="77">
        <v>262.449999999997</v>
      </c>
      <c r="G359" s="52">
        <v>3.45</v>
      </c>
      <c r="H359" s="78">
        <f t="shared" si="305"/>
        <v>164.9999999999993</v>
      </c>
      <c r="I359" s="125"/>
      <c r="J359" s="113"/>
      <c r="K359" s="80">
        <v>308.149999999998</v>
      </c>
      <c r="L359" s="38">
        <v>4.15</v>
      </c>
      <c r="M359" s="81">
        <f t="shared" si="306"/>
        <v>134.99999999999972</v>
      </c>
      <c r="O359" s="113"/>
      <c r="P359" s="51">
        <f t="shared" si="279"/>
        <v>294.74999999999676</v>
      </c>
      <c r="Q359" s="52">
        <v>2.75</v>
      </c>
      <c r="R359" s="53">
        <f t="shared" si="307"/>
        <v>319.0000000000006</v>
      </c>
      <c r="T359" s="113"/>
      <c r="U359" s="51">
        <f t="shared" si="281"/>
        <v>234.04999999999677</v>
      </c>
      <c r="V359" s="57">
        <v>3.63</v>
      </c>
      <c r="W359" s="56">
        <f t="shared" si="308"/>
        <v>192.50000000000037</v>
      </c>
      <c r="Z359" s="84">
        <v>235.149999999997</v>
      </c>
      <c r="AA359" s="38">
        <v>3.15</v>
      </c>
      <c r="AB359" s="76">
        <f t="shared" si="309"/>
        <v>209.50000000000054</v>
      </c>
      <c r="AC359" s="125"/>
      <c r="AD359" s="125"/>
      <c r="AE359" s="74">
        <v>219.049999999997</v>
      </c>
      <c r="AF359" s="52">
        <v>3.89</v>
      </c>
      <c r="AG359" s="53">
        <f t="shared" si="310"/>
        <v>144.00000000000023</v>
      </c>
      <c r="AI359" s="113"/>
      <c r="AJ359" s="77">
        <f t="shared" si="285"/>
        <v>231.94999999999678</v>
      </c>
      <c r="AK359" s="52">
        <f t="shared" si="287"/>
        <v>2.6499999999999884</v>
      </c>
      <c r="AL359" s="53">
        <f t="shared" si="311"/>
        <v>234.99999999999994</v>
      </c>
      <c r="AO359" s="125"/>
      <c r="AP359" s="125"/>
    </row>
    <row r="360" spans="1:42" ht="21">
      <c r="A360" s="37">
        <v>163.959999999997</v>
      </c>
      <c r="B360" s="38">
        <v>2.96</v>
      </c>
      <c r="C360" s="76">
        <f t="shared" si="304"/>
        <v>291.1999999999998</v>
      </c>
      <c r="D360" s="125"/>
      <c r="E360" s="113"/>
      <c r="F360" s="89">
        <v>262.459999999997</v>
      </c>
      <c r="G360" s="52">
        <v>3.46</v>
      </c>
      <c r="H360" s="78">
        <f t="shared" si="305"/>
        <v>165.59999999999928</v>
      </c>
      <c r="I360" s="125"/>
      <c r="J360" s="113"/>
      <c r="K360" s="47">
        <v>308.159999999998</v>
      </c>
      <c r="L360" s="38">
        <v>4.16</v>
      </c>
      <c r="M360" s="81">
        <f t="shared" si="306"/>
        <v>135.99999999999972</v>
      </c>
      <c r="O360" s="113"/>
      <c r="P360" s="51">
        <f t="shared" si="279"/>
        <v>294.75999999999675</v>
      </c>
      <c r="Q360" s="52">
        <v>2.76</v>
      </c>
      <c r="R360" s="53">
        <f t="shared" si="307"/>
        <v>321.60000000000065</v>
      </c>
      <c r="T360" s="113"/>
      <c r="U360" s="51">
        <f t="shared" si="281"/>
        <v>234.05999999999676</v>
      </c>
      <c r="V360" s="55">
        <v>3.64</v>
      </c>
      <c r="W360" s="56">
        <f t="shared" si="308"/>
        <v>193.40000000000038</v>
      </c>
      <c r="Z360" s="84">
        <v>235.159999999997</v>
      </c>
      <c r="AA360" s="38">
        <v>3.16</v>
      </c>
      <c r="AB360" s="76">
        <f t="shared" si="309"/>
        <v>210.40000000000055</v>
      </c>
      <c r="AC360" s="125"/>
      <c r="AD360" s="125"/>
      <c r="AE360" s="37">
        <v>219.059999999997</v>
      </c>
      <c r="AF360" s="52">
        <v>3.9</v>
      </c>
      <c r="AG360" s="53">
        <f t="shared" si="310"/>
        <v>144.80000000000024</v>
      </c>
      <c r="AI360" s="113"/>
      <c r="AJ360" s="77">
        <f t="shared" si="285"/>
        <v>231.95999999999677</v>
      </c>
      <c r="AK360" s="52">
        <f t="shared" si="287"/>
        <v>2.659999999999988</v>
      </c>
      <c r="AL360" s="53">
        <f t="shared" si="311"/>
        <v>235.99999999999994</v>
      </c>
      <c r="AO360" s="125"/>
      <c r="AP360" s="125"/>
    </row>
    <row r="361" spans="1:42" ht="21">
      <c r="A361" s="74">
        <v>163.969999999997</v>
      </c>
      <c r="B361" s="75">
        <v>2.97</v>
      </c>
      <c r="C361" s="76">
        <f t="shared" si="304"/>
        <v>292.6499999999998</v>
      </c>
      <c r="D361" s="125"/>
      <c r="E361" s="113"/>
      <c r="F361" s="77">
        <v>262.469999999997</v>
      </c>
      <c r="G361" s="52">
        <v>3.47</v>
      </c>
      <c r="H361" s="78">
        <f t="shared" si="305"/>
        <v>166.19999999999928</v>
      </c>
      <c r="I361" s="125"/>
      <c r="J361" s="113"/>
      <c r="K361" s="80">
        <v>308.169999999998</v>
      </c>
      <c r="L361" s="38">
        <v>4.17</v>
      </c>
      <c r="M361" s="81">
        <f t="shared" si="306"/>
        <v>136.99999999999972</v>
      </c>
      <c r="O361" s="113"/>
      <c r="P361" s="51">
        <f t="shared" si="279"/>
        <v>294.76999999999674</v>
      </c>
      <c r="Q361" s="52">
        <v>2.77</v>
      </c>
      <c r="R361" s="53">
        <f t="shared" si="307"/>
        <v>324.20000000000067</v>
      </c>
      <c r="T361" s="113"/>
      <c r="U361" s="51">
        <f t="shared" si="281"/>
        <v>234.06999999999675</v>
      </c>
      <c r="V361" s="57">
        <v>3.65</v>
      </c>
      <c r="W361" s="56">
        <f t="shared" si="308"/>
        <v>194.30000000000038</v>
      </c>
      <c r="Z361" s="84">
        <v>235.169999999997</v>
      </c>
      <c r="AA361" s="38">
        <v>3.17</v>
      </c>
      <c r="AB361" s="76">
        <f t="shared" si="309"/>
        <v>211.30000000000055</v>
      </c>
      <c r="AC361" s="125"/>
      <c r="AD361" s="125"/>
      <c r="AE361" s="74">
        <v>219.069999999997</v>
      </c>
      <c r="AF361" s="52">
        <v>3.91</v>
      </c>
      <c r="AG361" s="53">
        <f t="shared" si="310"/>
        <v>145.60000000000025</v>
      </c>
      <c r="AI361" s="113"/>
      <c r="AJ361" s="77">
        <f t="shared" si="285"/>
        <v>231.96999999999676</v>
      </c>
      <c r="AK361" s="52">
        <f t="shared" si="287"/>
        <v>2.669999999999988</v>
      </c>
      <c r="AL361" s="53">
        <f t="shared" si="311"/>
        <v>236.99999999999994</v>
      </c>
      <c r="AO361" s="125"/>
      <c r="AP361" s="125"/>
    </row>
    <row r="362" spans="1:42" ht="21">
      <c r="A362" s="37">
        <v>163.979999999997</v>
      </c>
      <c r="B362" s="38">
        <v>2.98</v>
      </c>
      <c r="C362" s="76">
        <f t="shared" si="304"/>
        <v>294.0999999999998</v>
      </c>
      <c r="D362" s="125"/>
      <c r="E362" s="113"/>
      <c r="F362" s="89">
        <v>262.479999999997</v>
      </c>
      <c r="G362" s="52">
        <v>3.48</v>
      </c>
      <c r="H362" s="78">
        <f t="shared" si="305"/>
        <v>166.79999999999927</v>
      </c>
      <c r="I362" s="125"/>
      <c r="J362" s="113"/>
      <c r="K362" s="47">
        <v>308.179999999998</v>
      </c>
      <c r="L362" s="38">
        <v>4.18</v>
      </c>
      <c r="M362" s="81">
        <f t="shared" si="306"/>
        <v>137.99999999999972</v>
      </c>
      <c r="O362" s="113"/>
      <c r="P362" s="51">
        <f t="shared" si="279"/>
        <v>294.77999999999673</v>
      </c>
      <c r="Q362" s="52">
        <v>2.78</v>
      </c>
      <c r="R362" s="53">
        <f t="shared" si="307"/>
        <v>326.8000000000007</v>
      </c>
      <c r="T362" s="113"/>
      <c r="U362" s="51">
        <f t="shared" si="281"/>
        <v>234.07999999999674</v>
      </c>
      <c r="V362" s="55">
        <v>3.66</v>
      </c>
      <c r="W362" s="56">
        <f t="shared" si="308"/>
        <v>195.2000000000004</v>
      </c>
      <c r="Z362" s="84">
        <v>235.179999999997</v>
      </c>
      <c r="AA362" s="38">
        <v>3.18</v>
      </c>
      <c r="AB362" s="76">
        <f t="shared" si="309"/>
        <v>212.20000000000056</v>
      </c>
      <c r="AC362" s="125"/>
      <c r="AD362" s="125"/>
      <c r="AE362" s="37">
        <v>219.079999999997</v>
      </c>
      <c r="AF362" s="52">
        <v>3.92</v>
      </c>
      <c r="AG362" s="53">
        <f t="shared" si="310"/>
        <v>146.40000000000026</v>
      </c>
      <c r="AI362" s="113"/>
      <c r="AJ362" s="77">
        <f t="shared" si="285"/>
        <v>231.97999999999675</v>
      </c>
      <c r="AK362" s="52">
        <f t="shared" si="287"/>
        <v>2.6799999999999877</v>
      </c>
      <c r="AL362" s="53">
        <f t="shared" si="311"/>
        <v>237.99999999999994</v>
      </c>
      <c r="AO362" s="125"/>
      <c r="AP362" s="125"/>
    </row>
    <row r="363" spans="1:42" ht="21">
      <c r="A363" s="74">
        <v>163.989999999997</v>
      </c>
      <c r="B363" s="75">
        <v>2.99</v>
      </c>
      <c r="C363" s="76">
        <f t="shared" si="304"/>
        <v>295.5499999999998</v>
      </c>
      <c r="D363" s="125"/>
      <c r="E363" s="113"/>
      <c r="F363" s="77">
        <v>262.489999999997</v>
      </c>
      <c r="G363" s="52">
        <v>3.49</v>
      </c>
      <c r="H363" s="78">
        <f t="shared" si="305"/>
        <v>167.39999999999927</v>
      </c>
      <c r="I363" s="125"/>
      <c r="J363" s="113"/>
      <c r="K363" s="80">
        <v>308.189999999997</v>
      </c>
      <c r="L363" s="38">
        <v>4.19</v>
      </c>
      <c r="M363" s="81">
        <f t="shared" si="306"/>
        <v>138.99999999999972</v>
      </c>
      <c r="O363" s="113"/>
      <c r="P363" s="51">
        <f t="shared" si="279"/>
        <v>294.7899999999967</v>
      </c>
      <c r="Q363" s="52">
        <v>2.79</v>
      </c>
      <c r="R363" s="53">
        <f t="shared" si="307"/>
        <v>329.4000000000007</v>
      </c>
      <c r="T363" s="113"/>
      <c r="U363" s="51">
        <f t="shared" si="281"/>
        <v>234.08999999999673</v>
      </c>
      <c r="V363" s="57">
        <v>3.67</v>
      </c>
      <c r="W363" s="56">
        <f t="shared" si="308"/>
        <v>196.1000000000004</v>
      </c>
      <c r="Z363" s="84">
        <v>235.189999999997</v>
      </c>
      <c r="AA363" s="38">
        <v>3.19</v>
      </c>
      <c r="AB363" s="76">
        <f t="shared" si="309"/>
        <v>213.10000000000056</v>
      </c>
      <c r="AC363" s="125"/>
      <c r="AD363" s="125"/>
      <c r="AE363" s="74">
        <v>219.089999999997</v>
      </c>
      <c r="AF363" s="52">
        <v>3.93</v>
      </c>
      <c r="AG363" s="53">
        <f t="shared" si="310"/>
        <v>147.20000000000027</v>
      </c>
      <c r="AI363" s="113"/>
      <c r="AJ363" s="77">
        <f t="shared" si="285"/>
        <v>231.98999999999674</v>
      </c>
      <c r="AK363" s="52">
        <f t="shared" si="287"/>
        <v>2.6899999999999875</v>
      </c>
      <c r="AL363" s="53">
        <f t="shared" si="311"/>
        <v>238.99999999999994</v>
      </c>
      <c r="AO363" s="125"/>
      <c r="AP363" s="125"/>
    </row>
    <row r="364" spans="1:42" ht="21">
      <c r="A364" s="37">
        <v>163.999999999997</v>
      </c>
      <c r="B364" s="38">
        <v>3</v>
      </c>
      <c r="C364" s="76">
        <f t="shared" si="304"/>
        <v>296.9999999999998</v>
      </c>
      <c r="D364" s="125"/>
      <c r="E364" s="113"/>
      <c r="F364" s="89">
        <v>262.499999999997</v>
      </c>
      <c r="G364" s="52">
        <v>3.5</v>
      </c>
      <c r="H364" s="78">
        <f t="shared" si="305"/>
        <v>167.99999999999926</v>
      </c>
      <c r="I364" s="125"/>
      <c r="J364" s="113"/>
      <c r="K364" s="47">
        <v>308.199999999997</v>
      </c>
      <c r="L364" s="38">
        <v>4.2</v>
      </c>
      <c r="M364" s="81">
        <f t="shared" si="306"/>
        <v>139.99999999999972</v>
      </c>
      <c r="O364" s="113"/>
      <c r="P364" s="51">
        <f t="shared" si="279"/>
        <v>294.7999999999967</v>
      </c>
      <c r="Q364" s="52">
        <v>2.8</v>
      </c>
      <c r="R364" s="53">
        <f t="shared" si="307"/>
        <v>332.00000000000074</v>
      </c>
      <c r="T364" s="113"/>
      <c r="U364" s="51">
        <f t="shared" si="281"/>
        <v>234.09999999999673</v>
      </c>
      <c r="V364" s="55">
        <v>3.68</v>
      </c>
      <c r="W364" s="56">
        <f t="shared" si="308"/>
        <v>197.0000000000004</v>
      </c>
      <c r="Z364" s="84">
        <v>235.199999999997</v>
      </c>
      <c r="AA364" s="38">
        <v>3.2</v>
      </c>
      <c r="AB364" s="76">
        <f t="shared" si="309"/>
        <v>214.00000000000057</v>
      </c>
      <c r="AC364" s="125"/>
      <c r="AD364" s="125"/>
      <c r="AE364" s="37">
        <v>219.099999999997</v>
      </c>
      <c r="AF364" s="52">
        <v>3.94</v>
      </c>
      <c r="AG364" s="53">
        <f t="shared" si="310"/>
        <v>148.00000000000028</v>
      </c>
      <c r="AH364" s="125"/>
      <c r="AI364" s="113"/>
      <c r="AJ364" s="77">
        <f t="shared" si="285"/>
        <v>231.99999999999673</v>
      </c>
      <c r="AK364" s="52">
        <f t="shared" si="287"/>
        <v>2.6999999999999873</v>
      </c>
      <c r="AL364" s="53">
        <f t="shared" si="311"/>
        <v>239.99999999999994</v>
      </c>
      <c r="AO364" s="125"/>
      <c r="AP364" s="125"/>
    </row>
    <row r="365" spans="1:42" ht="21">
      <c r="A365" s="74">
        <v>164.009999999997</v>
      </c>
      <c r="B365" s="75">
        <v>3.01</v>
      </c>
      <c r="C365" s="76">
        <f aca="true" t="shared" si="312" ref="C365:C374">C364+$E$40/10</f>
        <v>298.5499999999998</v>
      </c>
      <c r="D365" s="125"/>
      <c r="E365" s="113"/>
      <c r="F365" s="77">
        <v>262.509999999997</v>
      </c>
      <c r="G365" s="52">
        <v>3.51</v>
      </c>
      <c r="H365" s="78">
        <f aca="true" t="shared" si="313" ref="H365:H374">H364+$J$40/10</f>
        <v>168.59999999999926</v>
      </c>
      <c r="I365" s="125"/>
      <c r="J365" s="113"/>
      <c r="K365" s="80">
        <v>308.209999999997</v>
      </c>
      <c r="L365" s="38">
        <v>4.21</v>
      </c>
      <c r="M365" s="81">
        <f aca="true" t="shared" si="314" ref="M365:M374">M364+$O$40/10</f>
        <v>140.99999999999972</v>
      </c>
      <c r="O365" s="113"/>
      <c r="P365" s="51">
        <f t="shared" si="279"/>
        <v>294.8099999999967</v>
      </c>
      <c r="Q365" s="52">
        <v>2.81</v>
      </c>
      <c r="R365" s="53">
        <f aca="true" t="shared" si="315" ref="R365:R374">R364+$T$40/10</f>
        <v>334.80000000000075</v>
      </c>
      <c r="T365" s="113"/>
      <c r="U365" s="51">
        <f t="shared" si="281"/>
        <v>234.10999999999672</v>
      </c>
      <c r="V365" s="57">
        <v>3.69</v>
      </c>
      <c r="W365" s="56">
        <f aca="true" t="shared" si="316" ref="W365:W374">W364+$Y$40/10</f>
        <v>197.9000000000004</v>
      </c>
      <c r="Z365" s="84">
        <v>235.209999999997</v>
      </c>
      <c r="AA365" s="38">
        <v>3.21</v>
      </c>
      <c r="AB365" s="76">
        <f aca="true" t="shared" si="317" ref="AB365:AB374">AB364+$AD$40/10</f>
        <v>214.90000000000057</v>
      </c>
      <c r="AC365" s="125"/>
      <c r="AD365" s="125"/>
      <c r="AE365" s="74">
        <v>219.109999999997</v>
      </c>
      <c r="AF365" s="52">
        <v>3.95</v>
      </c>
      <c r="AG365" s="53">
        <f aca="true" t="shared" si="318" ref="AG365:AG374">AG364+$AI$40/10</f>
        <v>148.8000000000003</v>
      </c>
      <c r="AH365" s="125"/>
      <c r="AI365" s="113"/>
      <c r="AJ365" s="77">
        <f t="shared" si="285"/>
        <v>232.00999999999672</v>
      </c>
      <c r="AK365" s="52">
        <f t="shared" si="287"/>
        <v>2.709999999999987</v>
      </c>
      <c r="AL365" s="53">
        <f aca="true" t="shared" si="319" ref="AL365:AL374">AL364+$AN$40/10</f>
        <v>240.99999999999994</v>
      </c>
      <c r="AO365" s="125"/>
      <c r="AP365" s="125"/>
    </row>
    <row r="366" spans="1:42" ht="21">
      <c r="A366" s="37">
        <v>164.019999999997</v>
      </c>
      <c r="B366" s="38">
        <v>3.02</v>
      </c>
      <c r="C366" s="76">
        <f t="shared" si="312"/>
        <v>300.0999999999998</v>
      </c>
      <c r="D366" s="125"/>
      <c r="E366" s="113"/>
      <c r="F366" s="89">
        <v>262.519999999997</v>
      </c>
      <c r="G366" s="52">
        <v>3.52</v>
      </c>
      <c r="H366" s="78">
        <f t="shared" si="313"/>
        <v>169.19999999999925</v>
      </c>
      <c r="I366" s="125"/>
      <c r="J366" s="113"/>
      <c r="K366" s="47">
        <v>308.219999999997</v>
      </c>
      <c r="L366" s="38">
        <v>4.22</v>
      </c>
      <c r="M366" s="81">
        <f t="shared" si="314"/>
        <v>141.99999999999972</v>
      </c>
      <c r="O366" s="113"/>
      <c r="P366" s="51">
        <f t="shared" si="279"/>
        <v>294.8199999999967</v>
      </c>
      <c r="Q366" s="52">
        <v>2.82</v>
      </c>
      <c r="R366" s="53">
        <f t="shared" si="315"/>
        <v>337.60000000000076</v>
      </c>
      <c r="T366" s="113"/>
      <c r="U366" s="51">
        <f t="shared" si="281"/>
        <v>234.1199999999967</v>
      </c>
      <c r="V366" s="55">
        <v>3.7</v>
      </c>
      <c r="W366" s="56">
        <f t="shared" si="316"/>
        <v>198.8000000000004</v>
      </c>
      <c r="Z366" s="84">
        <v>235.219999999997</v>
      </c>
      <c r="AA366" s="38">
        <v>3.22</v>
      </c>
      <c r="AB366" s="76">
        <f t="shared" si="317"/>
        <v>215.80000000000058</v>
      </c>
      <c r="AC366" s="125"/>
      <c r="AD366" s="125"/>
      <c r="AE366" s="37">
        <v>219.119999999997</v>
      </c>
      <c r="AF366" s="52">
        <v>3.96</v>
      </c>
      <c r="AG366" s="53">
        <f t="shared" si="318"/>
        <v>149.6000000000003</v>
      </c>
      <c r="AJ366" s="77">
        <f t="shared" si="285"/>
        <v>232.0199999999967</v>
      </c>
      <c r="AK366" s="52">
        <f t="shared" si="287"/>
        <v>2.719999999999987</v>
      </c>
      <c r="AL366" s="53">
        <f t="shared" si="319"/>
        <v>241.99999999999994</v>
      </c>
      <c r="AO366" s="125"/>
      <c r="AP366" s="125"/>
    </row>
    <row r="367" spans="1:42" ht="21">
      <c r="A367" s="74">
        <v>164.029999999997</v>
      </c>
      <c r="B367" s="75">
        <v>3.03</v>
      </c>
      <c r="C367" s="76">
        <f t="shared" si="312"/>
        <v>301.6499999999998</v>
      </c>
      <c r="D367" s="125"/>
      <c r="E367" s="113"/>
      <c r="F367" s="77">
        <v>262.529999999997</v>
      </c>
      <c r="G367" s="52">
        <v>3.53</v>
      </c>
      <c r="H367" s="78">
        <f t="shared" si="313"/>
        <v>169.79999999999924</v>
      </c>
      <c r="I367" s="125"/>
      <c r="J367" s="113"/>
      <c r="K367" s="80">
        <v>308.229999999997</v>
      </c>
      <c r="L367" s="38">
        <v>4.23</v>
      </c>
      <c r="M367" s="81">
        <f t="shared" si="314"/>
        <v>142.99999999999972</v>
      </c>
      <c r="O367" s="113"/>
      <c r="P367" s="51">
        <f t="shared" si="279"/>
        <v>294.8299999999967</v>
      </c>
      <c r="Q367" s="52">
        <v>2.83</v>
      </c>
      <c r="R367" s="53">
        <f t="shared" si="315"/>
        <v>340.4000000000008</v>
      </c>
      <c r="T367" s="113"/>
      <c r="U367" s="51">
        <f t="shared" si="281"/>
        <v>234.1299999999967</v>
      </c>
      <c r="V367" s="57">
        <v>3.71</v>
      </c>
      <c r="W367" s="56">
        <f t="shared" si="316"/>
        <v>199.70000000000041</v>
      </c>
      <c r="Z367" s="84">
        <v>235.229999999997</v>
      </c>
      <c r="AA367" s="38">
        <v>3.23</v>
      </c>
      <c r="AB367" s="76">
        <f t="shared" si="317"/>
        <v>216.70000000000059</v>
      </c>
      <c r="AC367" s="125"/>
      <c r="AD367" s="125"/>
      <c r="AE367" s="74">
        <v>219.129999999997</v>
      </c>
      <c r="AF367" s="52">
        <v>3.97</v>
      </c>
      <c r="AG367" s="53">
        <f t="shared" si="318"/>
        <v>150.40000000000032</v>
      </c>
      <c r="AJ367" s="77">
        <f t="shared" si="285"/>
        <v>232.0299999999967</v>
      </c>
      <c r="AK367" s="52">
        <f t="shared" si="287"/>
        <v>2.7299999999999867</v>
      </c>
      <c r="AL367" s="53">
        <f t="shared" si="319"/>
        <v>242.99999999999994</v>
      </c>
      <c r="AO367" s="125"/>
      <c r="AP367" s="125"/>
    </row>
    <row r="368" spans="1:42" ht="21">
      <c r="A368" s="37">
        <v>164.039999999997</v>
      </c>
      <c r="B368" s="38">
        <v>3.04</v>
      </c>
      <c r="C368" s="76">
        <f t="shared" si="312"/>
        <v>303.1999999999998</v>
      </c>
      <c r="D368" s="125"/>
      <c r="E368" s="113"/>
      <c r="F368" s="89">
        <v>262.539999999997</v>
      </c>
      <c r="G368" s="52">
        <v>3.54</v>
      </c>
      <c r="H368" s="78">
        <f t="shared" si="313"/>
        <v>170.39999999999924</v>
      </c>
      <c r="I368" s="125"/>
      <c r="J368" s="113"/>
      <c r="K368" s="47">
        <v>308.239999999997</v>
      </c>
      <c r="L368" s="38">
        <v>4.24</v>
      </c>
      <c r="M368" s="81">
        <f t="shared" si="314"/>
        <v>143.99999999999972</v>
      </c>
      <c r="O368" s="113"/>
      <c r="P368" s="51">
        <f t="shared" si="279"/>
        <v>294.8399999999967</v>
      </c>
      <c r="Q368" s="52">
        <v>2.84</v>
      </c>
      <c r="R368" s="53">
        <f t="shared" si="315"/>
        <v>343.2000000000008</v>
      </c>
      <c r="T368" s="113"/>
      <c r="U368" s="51">
        <f t="shared" si="281"/>
        <v>234.1399999999967</v>
      </c>
      <c r="V368" s="55">
        <v>3.72</v>
      </c>
      <c r="W368" s="56">
        <f t="shared" si="316"/>
        <v>200.60000000000042</v>
      </c>
      <c r="Z368" s="84">
        <v>235.239999999997</v>
      </c>
      <c r="AA368" s="38">
        <v>3.24</v>
      </c>
      <c r="AB368" s="76">
        <f t="shared" si="317"/>
        <v>217.6000000000006</v>
      </c>
      <c r="AC368" s="125"/>
      <c r="AD368" s="125"/>
      <c r="AE368" s="37">
        <v>219.139999999997</v>
      </c>
      <c r="AF368" s="52">
        <v>3.98</v>
      </c>
      <c r="AG368" s="53">
        <f t="shared" si="318"/>
        <v>151.20000000000033</v>
      </c>
      <c r="AJ368" s="77">
        <f t="shared" si="285"/>
        <v>232.0399999999967</v>
      </c>
      <c r="AK368" s="52">
        <f t="shared" si="287"/>
        <v>2.7399999999999864</v>
      </c>
      <c r="AL368" s="53">
        <f t="shared" si="319"/>
        <v>243.99999999999994</v>
      </c>
      <c r="AO368" s="125"/>
      <c r="AP368" s="125"/>
    </row>
    <row r="369" spans="1:42" ht="21">
      <c r="A369" s="74">
        <v>164.049999999997</v>
      </c>
      <c r="B369" s="75">
        <v>3.05</v>
      </c>
      <c r="C369" s="76">
        <f t="shared" si="312"/>
        <v>304.74999999999983</v>
      </c>
      <c r="D369" s="125"/>
      <c r="E369" s="113"/>
      <c r="F369" s="77">
        <v>262.549999999997</v>
      </c>
      <c r="G369" s="52">
        <v>3.55</v>
      </c>
      <c r="H369" s="78">
        <f t="shared" si="313"/>
        <v>170.99999999999923</v>
      </c>
      <c r="I369" s="125"/>
      <c r="J369" s="113"/>
      <c r="K369" s="80">
        <v>308.249999999997</v>
      </c>
      <c r="L369" s="38">
        <v>4.25</v>
      </c>
      <c r="M369" s="81">
        <f t="shared" si="314"/>
        <v>144.99999999999972</v>
      </c>
      <c r="O369" s="113"/>
      <c r="P369" s="51">
        <f t="shared" si="279"/>
        <v>294.84999999999667</v>
      </c>
      <c r="Q369" s="52">
        <v>2.85</v>
      </c>
      <c r="R369" s="53">
        <f t="shared" si="315"/>
        <v>346.0000000000008</v>
      </c>
      <c r="T369" s="113"/>
      <c r="U369" s="51">
        <f t="shared" si="281"/>
        <v>234.14999999999668</v>
      </c>
      <c r="V369" s="57">
        <v>3.73</v>
      </c>
      <c r="W369" s="56">
        <f t="shared" si="316"/>
        <v>201.50000000000043</v>
      </c>
      <c r="Z369" s="84">
        <v>235.249999999997</v>
      </c>
      <c r="AA369" s="38">
        <v>3.25</v>
      </c>
      <c r="AB369" s="76">
        <f t="shared" si="317"/>
        <v>218.5000000000006</v>
      </c>
      <c r="AC369" s="125"/>
      <c r="AD369" s="125"/>
      <c r="AE369" s="74">
        <v>219.149999999997</v>
      </c>
      <c r="AF369" s="52">
        <v>3.99</v>
      </c>
      <c r="AG369" s="53">
        <f t="shared" si="318"/>
        <v>152.00000000000034</v>
      </c>
      <c r="AJ369" s="77">
        <f t="shared" si="285"/>
        <v>232.0499999999967</v>
      </c>
      <c r="AK369" s="52">
        <f t="shared" si="287"/>
        <v>2.7499999999999862</v>
      </c>
      <c r="AL369" s="53">
        <f t="shared" si="319"/>
        <v>244.99999999999994</v>
      </c>
      <c r="AO369" s="125"/>
      <c r="AP369" s="125"/>
    </row>
    <row r="370" spans="1:42" ht="21">
      <c r="A370" s="37">
        <v>164.059999999997</v>
      </c>
      <c r="B370" s="38">
        <v>3.06</v>
      </c>
      <c r="C370" s="76">
        <f t="shared" si="312"/>
        <v>306.29999999999984</v>
      </c>
      <c r="D370" s="125"/>
      <c r="E370" s="113"/>
      <c r="F370" s="89">
        <v>262.559999999997</v>
      </c>
      <c r="G370" s="52">
        <v>3.56</v>
      </c>
      <c r="H370" s="78">
        <f t="shared" si="313"/>
        <v>171.59999999999923</v>
      </c>
      <c r="I370" s="125"/>
      <c r="J370" s="113"/>
      <c r="K370" s="47">
        <v>308.259999999997</v>
      </c>
      <c r="L370" s="38">
        <v>4.26</v>
      </c>
      <c r="M370" s="81">
        <f t="shared" si="314"/>
        <v>145.99999999999972</v>
      </c>
      <c r="O370" s="113"/>
      <c r="P370" s="51">
        <f t="shared" si="279"/>
        <v>294.85999999999666</v>
      </c>
      <c r="Q370" s="52">
        <v>2.86</v>
      </c>
      <c r="R370" s="53">
        <f t="shared" si="315"/>
        <v>348.8000000000008</v>
      </c>
      <c r="T370" s="113"/>
      <c r="U370" s="51">
        <f t="shared" si="281"/>
        <v>234.15999999999667</v>
      </c>
      <c r="V370" s="55">
        <v>3.74</v>
      </c>
      <c r="W370" s="56">
        <f t="shared" si="316"/>
        <v>202.40000000000043</v>
      </c>
      <c r="Z370" s="84">
        <v>235.259999999997</v>
      </c>
      <c r="AA370" s="38">
        <v>3.26</v>
      </c>
      <c r="AB370" s="76">
        <f t="shared" si="317"/>
        <v>219.4000000000006</v>
      </c>
      <c r="AC370" s="125"/>
      <c r="AD370" s="125"/>
      <c r="AE370" s="37">
        <v>219.159999999997</v>
      </c>
      <c r="AF370" s="52">
        <v>4</v>
      </c>
      <c r="AG370" s="53">
        <f t="shared" si="318"/>
        <v>152.80000000000035</v>
      </c>
      <c r="AJ370" s="77">
        <f t="shared" si="285"/>
        <v>232.05999999999668</v>
      </c>
      <c r="AK370" s="52">
        <f t="shared" si="287"/>
        <v>2.759999999999986</v>
      </c>
      <c r="AL370" s="53">
        <f t="shared" si="319"/>
        <v>245.99999999999994</v>
      </c>
      <c r="AO370" s="125"/>
      <c r="AP370" s="125"/>
    </row>
    <row r="371" spans="1:42" ht="21">
      <c r="A371" s="74">
        <v>164.069999999997</v>
      </c>
      <c r="B371" s="75">
        <v>3.07</v>
      </c>
      <c r="C371" s="76">
        <f t="shared" si="312"/>
        <v>307.84999999999985</v>
      </c>
      <c r="D371" s="125"/>
      <c r="E371" s="113"/>
      <c r="F371" s="77">
        <v>262.569999999997</v>
      </c>
      <c r="G371" s="52">
        <v>3.57</v>
      </c>
      <c r="H371" s="78">
        <f t="shared" si="313"/>
        <v>172.19999999999922</v>
      </c>
      <c r="I371" s="125"/>
      <c r="J371" s="113"/>
      <c r="K371" s="80">
        <v>308.269999999997</v>
      </c>
      <c r="L371" s="38">
        <v>4.27</v>
      </c>
      <c r="M371" s="81">
        <f t="shared" si="314"/>
        <v>146.99999999999972</v>
      </c>
      <c r="O371" s="113"/>
      <c r="P371" s="51">
        <f t="shared" si="279"/>
        <v>294.86999999999665</v>
      </c>
      <c r="Q371" s="52">
        <v>2.87</v>
      </c>
      <c r="R371" s="53">
        <f t="shared" si="315"/>
        <v>351.6000000000008</v>
      </c>
      <c r="T371" s="113"/>
      <c r="U371" s="51">
        <f t="shared" si="281"/>
        <v>234.16999999999666</v>
      </c>
      <c r="V371" s="57">
        <v>3.75</v>
      </c>
      <c r="W371" s="56">
        <f t="shared" si="316"/>
        <v>203.30000000000044</v>
      </c>
      <c r="Z371" s="84">
        <v>235.269999999997</v>
      </c>
      <c r="AA371" s="38">
        <v>3.27</v>
      </c>
      <c r="AB371" s="76">
        <f t="shared" si="317"/>
        <v>220.3000000000006</v>
      </c>
      <c r="AC371" s="125"/>
      <c r="AD371" s="125"/>
      <c r="AE371" s="74">
        <v>219.169999999997</v>
      </c>
      <c r="AF371" s="52">
        <v>4.01</v>
      </c>
      <c r="AG371" s="53">
        <f t="shared" si="318"/>
        <v>153.60000000000036</v>
      </c>
      <c r="AJ371" s="77">
        <f t="shared" si="285"/>
        <v>232.06999999999667</v>
      </c>
      <c r="AK371" s="52">
        <f t="shared" si="287"/>
        <v>2.769999999999986</v>
      </c>
      <c r="AL371" s="53">
        <f t="shared" si="319"/>
        <v>246.99999999999994</v>
      </c>
      <c r="AO371" s="125"/>
      <c r="AP371" s="125"/>
    </row>
    <row r="372" spans="1:42" ht="21">
      <c r="A372" s="37">
        <v>164.079999999997</v>
      </c>
      <c r="B372" s="38">
        <v>3.08</v>
      </c>
      <c r="C372" s="76">
        <f t="shared" si="312"/>
        <v>309.39999999999986</v>
      </c>
      <c r="D372" s="125"/>
      <c r="E372" s="113"/>
      <c r="F372" s="89">
        <v>262.579999999997</v>
      </c>
      <c r="G372" s="52">
        <v>3.58</v>
      </c>
      <c r="H372" s="78">
        <f t="shared" si="313"/>
        <v>172.79999999999922</v>
      </c>
      <c r="I372" s="125"/>
      <c r="J372" s="113"/>
      <c r="K372" s="47">
        <v>308.279999999997</v>
      </c>
      <c r="L372" s="38">
        <v>4.28</v>
      </c>
      <c r="M372" s="81">
        <f t="shared" si="314"/>
        <v>147.99999999999972</v>
      </c>
      <c r="O372" s="113"/>
      <c r="P372" s="51">
        <f t="shared" si="279"/>
        <v>294.87999999999664</v>
      </c>
      <c r="Q372" s="52">
        <v>2.88</v>
      </c>
      <c r="R372" s="53">
        <f t="shared" si="315"/>
        <v>354.40000000000083</v>
      </c>
      <c r="T372" s="113"/>
      <c r="U372" s="51">
        <f t="shared" si="281"/>
        <v>234.17999999999665</v>
      </c>
      <c r="V372" s="55">
        <v>3.76</v>
      </c>
      <c r="W372" s="56">
        <f t="shared" si="316"/>
        <v>204.20000000000044</v>
      </c>
      <c r="Z372" s="84">
        <v>235.279999999997</v>
      </c>
      <c r="AA372" s="38">
        <v>3.28</v>
      </c>
      <c r="AB372" s="76">
        <f t="shared" si="317"/>
        <v>221.2000000000006</v>
      </c>
      <c r="AC372" s="125"/>
      <c r="AD372" s="125"/>
      <c r="AE372" s="37">
        <v>219.179999999997</v>
      </c>
      <c r="AF372" s="52">
        <v>4.02</v>
      </c>
      <c r="AG372" s="53">
        <f t="shared" si="318"/>
        <v>154.40000000000038</v>
      </c>
      <c r="AJ372" s="77">
        <f t="shared" si="285"/>
        <v>232.07999999999666</v>
      </c>
      <c r="AK372" s="52">
        <f t="shared" si="287"/>
        <v>2.7799999999999856</v>
      </c>
      <c r="AL372" s="53">
        <f t="shared" si="319"/>
        <v>247.99999999999994</v>
      </c>
      <c r="AO372" s="125"/>
      <c r="AP372" s="125"/>
    </row>
    <row r="373" spans="1:42" ht="21">
      <c r="A373" s="74">
        <v>164.089999999997</v>
      </c>
      <c r="B373" s="75">
        <v>3.09</v>
      </c>
      <c r="C373" s="76">
        <f t="shared" si="312"/>
        <v>310.9499999999999</v>
      </c>
      <c r="D373" s="125"/>
      <c r="E373" s="113"/>
      <c r="F373" s="77">
        <v>262.589999999997</v>
      </c>
      <c r="G373" s="52">
        <v>3.59</v>
      </c>
      <c r="H373" s="78">
        <f t="shared" si="313"/>
        <v>173.3999999999992</v>
      </c>
      <c r="I373" s="125"/>
      <c r="J373" s="113"/>
      <c r="K373" s="80">
        <v>308.289999999997</v>
      </c>
      <c r="L373" s="38">
        <v>4.29</v>
      </c>
      <c r="M373" s="81">
        <f t="shared" si="314"/>
        <v>148.99999999999972</v>
      </c>
      <c r="O373" s="113"/>
      <c r="P373" s="51">
        <f t="shared" si="279"/>
        <v>294.88999999999663</v>
      </c>
      <c r="Q373" s="52">
        <v>2.89</v>
      </c>
      <c r="R373" s="53">
        <f t="shared" si="315"/>
        <v>357.20000000000084</v>
      </c>
      <c r="T373" s="113"/>
      <c r="U373" s="51">
        <f t="shared" si="281"/>
        <v>234.18999999999664</v>
      </c>
      <c r="V373" s="57">
        <v>3.77</v>
      </c>
      <c r="W373" s="56">
        <f t="shared" si="316"/>
        <v>205.10000000000045</v>
      </c>
      <c r="Z373" s="84">
        <v>235.289999999997</v>
      </c>
      <c r="AA373" s="38">
        <v>3.29</v>
      </c>
      <c r="AB373" s="76">
        <f t="shared" si="317"/>
        <v>222.10000000000062</v>
      </c>
      <c r="AC373" s="125"/>
      <c r="AD373" s="125"/>
      <c r="AE373" s="74">
        <v>219.189999999997</v>
      </c>
      <c r="AF373" s="52">
        <v>4.03</v>
      </c>
      <c r="AG373" s="53">
        <f t="shared" si="318"/>
        <v>155.2000000000004</v>
      </c>
      <c r="AJ373" s="77">
        <f t="shared" si="285"/>
        <v>232.08999999999665</v>
      </c>
      <c r="AK373" s="52">
        <f t="shared" si="287"/>
        <v>2.7899999999999854</v>
      </c>
      <c r="AL373" s="53">
        <f t="shared" si="319"/>
        <v>248.99999999999994</v>
      </c>
      <c r="AO373" s="125"/>
      <c r="AP373" s="125"/>
    </row>
    <row r="374" spans="1:42" ht="21">
      <c r="A374" s="37">
        <v>164.099999999997</v>
      </c>
      <c r="B374" s="38">
        <v>3.1</v>
      </c>
      <c r="C374" s="76">
        <f t="shared" si="312"/>
        <v>312.4999999999999</v>
      </c>
      <c r="D374" s="125"/>
      <c r="E374" s="113"/>
      <c r="F374" s="89">
        <v>262.599999999997</v>
      </c>
      <c r="G374" s="52">
        <v>3.6</v>
      </c>
      <c r="H374" s="78">
        <f t="shared" si="313"/>
        <v>173.9999999999992</v>
      </c>
      <c r="I374" s="125"/>
      <c r="J374" s="113"/>
      <c r="K374" s="47">
        <v>308.299999999997</v>
      </c>
      <c r="L374" s="38">
        <v>4.3</v>
      </c>
      <c r="M374" s="81">
        <f t="shared" si="314"/>
        <v>149.99999999999972</v>
      </c>
      <c r="O374" s="113"/>
      <c r="P374" s="51">
        <f t="shared" si="279"/>
        <v>294.8999999999966</v>
      </c>
      <c r="Q374" s="52">
        <v>2.9</v>
      </c>
      <c r="R374" s="53">
        <f t="shared" si="315"/>
        <v>360.00000000000085</v>
      </c>
      <c r="T374" s="113"/>
      <c r="U374" s="51">
        <f t="shared" si="281"/>
        <v>234.19999999999663</v>
      </c>
      <c r="V374" s="55">
        <v>3.78</v>
      </c>
      <c r="W374" s="56">
        <f t="shared" si="316"/>
        <v>206.00000000000045</v>
      </c>
      <c r="Z374" s="84">
        <v>235.299999999997</v>
      </c>
      <c r="AA374" s="38">
        <v>3.3</v>
      </c>
      <c r="AB374" s="76">
        <f t="shared" si="317"/>
        <v>223.00000000000063</v>
      </c>
      <c r="AC374" s="125"/>
      <c r="AD374" s="125"/>
      <c r="AE374" s="37">
        <v>219.199999999997</v>
      </c>
      <c r="AF374" s="52">
        <v>4.04</v>
      </c>
      <c r="AG374" s="53">
        <f t="shared" si="318"/>
        <v>156.0000000000004</v>
      </c>
      <c r="AJ374" s="77">
        <f t="shared" si="285"/>
        <v>232.09999999999664</v>
      </c>
      <c r="AK374" s="52">
        <f t="shared" si="287"/>
        <v>2.799999999999985</v>
      </c>
      <c r="AL374" s="53">
        <f t="shared" si="319"/>
        <v>249.99999999999994</v>
      </c>
      <c r="AO374" s="125"/>
      <c r="AP374" s="125"/>
    </row>
    <row r="375" spans="1:42" ht="21">
      <c r="A375" s="74">
        <v>164.109999999997</v>
      </c>
      <c r="B375" s="75">
        <v>3.11</v>
      </c>
      <c r="C375" s="76">
        <f aca="true" t="shared" si="320" ref="C375:C384">C374+$E$41/10</f>
        <v>314.0499999999999</v>
      </c>
      <c r="D375" s="125"/>
      <c r="E375" s="113"/>
      <c r="F375" s="77">
        <v>262.609999999997</v>
      </c>
      <c r="G375" s="52">
        <v>3.61</v>
      </c>
      <c r="H375" s="78">
        <f aca="true" t="shared" si="321" ref="H375:H384">H374+$J$41/10</f>
        <v>174.5999999999992</v>
      </c>
      <c r="I375" s="125"/>
      <c r="J375" s="113"/>
      <c r="K375" s="80">
        <v>308.309999999997</v>
      </c>
      <c r="L375" s="38">
        <v>4.31</v>
      </c>
      <c r="M375" s="81">
        <f aca="true" t="shared" si="322" ref="M375:M384">M374+$O$41/10</f>
        <v>151.0999999999997</v>
      </c>
      <c r="O375" s="113"/>
      <c r="P375" s="51">
        <f t="shared" si="279"/>
        <v>294.9099999999966</v>
      </c>
      <c r="Q375" s="52">
        <v>2.91</v>
      </c>
      <c r="R375" s="53">
        <f aca="true" t="shared" si="323" ref="R375:R384">R374+$T$41/10</f>
        <v>362.80000000000086</v>
      </c>
      <c r="T375" s="113"/>
      <c r="U375" s="51">
        <f t="shared" si="281"/>
        <v>234.20999999999663</v>
      </c>
      <c r="V375" s="57">
        <v>3.79</v>
      </c>
      <c r="W375" s="56">
        <f aca="true" t="shared" si="324" ref="W375:W384">W374+$Y$41/10</f>
        <v>207.00000000000045</v>
      </c>
      <c r="Z375" s="84">
        <v>235.309999999997</v>
      </c>
      <c r="AA375" s="38">
        <v>3.31</v>
      </c>
      <c r="AB375" s="76">
        <f aca="true" t="shared" si="325" ref="AB375:AB384">AB374+$AD$41/10</f>
        <v>223.90000000000063</v>
      </c>
      <c r="AC375" s="125"/>
      <c r="AD375" s="125"/>
      <c r="AE375" s="74">
        <v>219.209999999997</v>
      </c>
      <c r="AF375" s="52">
        <v>4.05</v>
      </c>
      <c r="AG375" s="53">
        <f aca="true" t="shared" si="326" ref="AG375:AG384">AG374+$AI$41/10</f>
        <v>156.8500000000004</v>
      </c>
      <c r="AJ375" s="77">
        <f t="shared" si="285"/>
        <v>232.10999999999663</v>
      </c>
      <c r="AK375" s="52">
        <f t="shared" si="287"/>
        <v>2.809999999999985</v>
      </c>
      <c r="AL375" s="53">
        <f aca="true" t="shared" si="327" ref="AL375:AL384">AL374+$AN$41/10</f>
        <v>250.99999999999994</v>
      </c>
      <c r="AO375" s="125"/>
      <c r="AP375" s="125"/>
    </row>
    <row r="376" spans="1:42" ht="21">
      <c r="A376" s="37">
        <v>164.119999999997</v>
      </c>
      <c r="B376" s="38">
        <v>3.12</v>
      </c>
      <c r="C376" s="76">
        <f t="shared" si="320"/>
        <v>315.5999999999999</v>
      </c>
      <c r="D376" s="125"/>
      <c r="E376" s="113"/>
      <c r="F376" s="89">
        <v>262.619999999997</v>
      </c>
      <c r="G376" s="52">
        <v>3.62</v>
      </c>
      <c r="H376" s="78">
        <f t="shared" si="321"/>
        <v>175.1999999999992</v>
      </c>
      <c r="I376" s="125"/>
      <c r="J376" s="113"/>
      <c r="K376" s="47">
        <v>308.319999999997</v>
      </c>
      <c r="L376" s="38">
        <v>4.32</v>
      </c>
      <c r="M376" s="81">
        <f t="shared" si="322"/>
        <v>152.1999999999997</v>
      </c>
      <c r="O376" s="113"/>
      <c r="P376" s="51">
        <f t="shared" si="279"/>
        <v>294.9199999999966</v>
      </c>
      <c r="Q376" s="52">
        <v>2.92</v>
      </c>
      <c r="R376" s="53">
        <f t="shared" si="323"/>
        <v>365.6000000000009</v>
      </c>
      <c r="T376" s="113"/>
      <c r="U376" s="51">
        <f t="shared" si="281"/>
        <v>234.21999999999662</v>
      </c>
      <c r="V376" s="55">
        <v>3.8</v>
      </c>
      <c r="W376" s="56">
        <f t="shared" si="324"/>
        <v>208.00000000000045</v>
      </c>
      <c r="Z376" s="84">
        <v>235.319999999997</v>
      </c>
      <c r="AA376" s="38">
        <v>3.32</v>
      </c>
      <c r="AB376" s="76">
        <f t="shared" si="325"/>
        <v>224.80000000000064</v>
      </c>
      <c r="AC376" s="125"/>
      <c r="AD376" s="125"/>
      <c r="AE376" s="37">
        <v>219.219999999997</v>
      </c>
      <c r="AF376" s="52">
        <v>4.06</v>
      </c>
      <c r="AG376" s="53">
        <f t="shared" si="326"/>
        <v>157.7000000000004</v>
      </c>
      <c r="AJ376" s="77">
        <f t="shared" si="285"/>
        <v>232.11999999999662</v>
      </c>
      <c r="AK376" s="52">
        <f t="shared" si="287"/>
        <v>2.8199999999999847</v>
      </c>
      <c r="AL376" s="53">
        <f t="shared" si="327"/>
        <v>251.99999999999994</v>
      </c>
      <c r="AO376" s="125"/>
      <c r="AP376" s="125"/>
    </row>
    <row r="377" spans="1:42" ht="21">
      <c r="A377" s="74">
        <v>164.129999999997</v>
      </c>
      <c r="B377" s="75">
        <v>3.13</v>
      </c>
      <c r="C377" s="76">
        <f t="shared" si="320"/>
        <v>317.1499999999999</v>
      </c>
      <c r="D377" s="125"/>
      <c r="E377" s="113"/>
      <c r="F377" s="77">
        <v>262.629999999997</v>
      </c>
      <c r="G377" s="52">
        <v>3.63</v>
      </c>
      <c r="H377" s="78">
        <f t="shared" si="321"/>
        <v>175.7999999999992</v>
      </c>
      <c r="I377" s="125"/>
      <c r="J377" s="113"/>
      <c r="K377" s="80">
        <v>308.329999999997</v>
      </c>
      <c r="L377" s="38">
        <v>4.33</v>
      </c>
      <c r="M377" s="81">
        <f t="shared" si="322"/>
        <v>153.2999999999997</v>
      </c>
      <c r="O377" s="113"/>
      <c r="P377" s="51">
        <f t="shared" si="279"/>
        <v>294.9299999999966</v>
      </c>
      <c r="Q377" s="52">
        <v>2.93</v>
      </c>
      <c r="R377" s="53">
        <f t="shared" si="323"/>
        <v>368.4000000000009</v>
      </c>
      <c r="T377" s="113"/>
      <c r="U377" s="51">
        <f t="shared" si="281"/>
        <v>234.2299999999966</v>
      </c>
      <c r="V377" s="57">
        <v>3.81</v>
      </c>
      <c r="W377" s="56">
        <f t="shared" si="324"/>
        <v>209.00000000000045</v>
      </c>
      <c r="Z377" s="84">
        <v>235.329999999997</v>
      </c>
      <c r="AA377" s="38">
        <v>3.33</v>
      </c>
      <c r="AB377" s="76">
        <f t="shared" si="325"/>
        <v>225.70000000000064</v>
      </c>
      <c r="AC377" s="125"/>
      <c r="AD377" s="125"/>
      <c r="AE377" s="74">
        <v>219.229999999997</v>
      </c>
      <c r="AF377" s="52">
        <v>4.07</v>
      </c>
      <c r="AG377" s="53">
        <f t="shared" si="326"/>
        <v>158.55000000000038</v>
      </c>
      <c r="AJ377" s="77">
        <f t="shared" si="285"/>
        <v>232.1299999999966</v>
      </c>
      <c r="AK377" s="52">
        <f t="shared" si="287"/>
        <v>2.8299999999999845</v>
      </c>
      <c r="AL377" s="53">
        <f t="shared" si="327"/>
        <v>252.99999999999994</v>
      </c>
      <c r="AO377" s="125"/>
      <c r="AP377" s="125"/>
    </row>
    <row r="378" spans="1:42" ht="21">
      <c r="A378" s="37">
        <v>164.139999999997</v>
      </c>
      <c r="B378" s="38">
        <v>3.14</v>
      </c>
      <c r="C378" s="76">
        <f t="shared" si="320"/>
        <v>318.69999999999993</v>
      </c>
      <c r="D378" s="125"/>
      <c r="E378" s="113"/>
      <c r="F378" s="89">
        <v>262.639999999997</v>
      </c>
      <c r="G378" s="52">
        <v>3.64</v>
      </c>
      <c r="H378" s="78">
        <f t="shared" si="321"/>
        <v>176.39999999999918</v>
      </c>
      <c r="I378" s="125"/>
      <c r="J378" s="113"/>
      <c r="K378" s="47">
        <v>308.339999999997</v>
      </c>
      <c r="L378" s="38">
        <v>4.34</v>
      </c>
      <c r="M378" s="81">
        <f t="shared" si="322"/>
        <v>154.3999999999997</v>
      </c>
      <c r="O378" s="113"/>
      <c r="P378" s="51">
        <f t="shared" si="279"/>
        <v>294.9399999999966</v>
      </c>
      <c r="Q378" s="52">
        <v>2.94</v>
      </c>
      <c r="R378" s="53">
        <f t="shared" si="323"/>
        <v>371.2000000000009</v>
      </c>
      <c r="T378" s="113"/>
      <c r="U378" s="51">
        <f t="shared" si="281"/>
        <v>234.2399999999966</v>
      </c>
      <c r="V378" s="55">
        <v>3.82</v>
      </c>
      <c r="W378" s="56">
        <f t="shared" si="324"/>
        <v>210.00000000000045</v>
      </c>
      <c r="Z378" s="84">
        <v>235.339999999997</v>
      </c>
      <c r="AA378" s="38">
        <v>3.34</v>
      </c>
      <c r="AB378" s="76">
        <f t="shared" si="325"/>
        <v>226.60000000000065</v>
      </c>
      <c r="AC378" s="125"/>
      <c r="AD378" s="125"/>
      <c r="AE378" s="37">
        <v>219.239999999997</v>
      </c>
      <c r="AF378" s="52">
        <v>4.08</v>
      </c>
      <c r="AG378" s="53">
        <f t="shared" si="326"/>
        <v>159.40000000000038</v>
      </c>
      <c r="AJ378" s="77">
        <f t="shared" si="285"/>
        <v>232.1399999999966</v>
      </c>
      <c r="AK378" s="52">
        <f t="shared" si="287"/>
        <v>2.8399999999999843</v>
      </c>
      <c r="AL378" s="53">
        <f t="shared" si="327"/>
        <v>253.99999999999994</v>
      </c>
      <c r="AO378" s="125"/>
      <c r="AP378" s="125"/>
    </row>
    <row r="379" spans="1:42" ht="21">
      <c r="A379" s="74">
        <v>164.149999999997</v>
      </c>
      <c r="B379" s="75">
        <v>3.15</v>
      </c>
      <c r="C379" s="76">
        <f t="shared" si="320"/>
        <v>320.24999999999994</v>
      </c>
      <c r="D379" s="125"/>
      <c r="E379" s="113"/>
      <c r="F379" s="77">
        <v>262.649999999997</v>
      </c>
      <c r="G379" s="52">
        <v>3.65</v>
      </c>
      <c r="H379" s="78">
        <f t="shared" si="321"/>
        <v>176.99999999999918</v>
      </c>
      <c r="I379" s="125"/>
      <c r="J379" s="113"/>
      <c r="K379" s="80">
        <v>308.349999999997</v>
      </c>
      <c r="L379" s="38">
        <v>4.35</v>
      </c>
      <c r="M379" s="81">
        <f t="shared" si="322"/>
        <v>155.4999999999997</v>
      </c>
      <c r="O379" s="113"/>
      <c r="P379" s="51">
        <f t="shared" si="279"/>
        <v>294.9499999999966</v>
      </c>
      <c r="Q379" s="52">
        <v>2.95</v>
      </c>
      <c r="R379" s="53">
        <f t="shared" si="323"/>
        <v>374.0000000000009</v>
      </c>
      <c r="T379" s="113"/>
      <c r="U379" s="51">
        <f t="shared" si="281"/>
        <v>234.2499999999966</v>
      </c>
      <c r="V379" s="57">
        <v>3.83</v>
      </c>
      <c r="W379" s="56">
        <f t="shared" si="324"/>
        <v>211.00000000000045</v>
      </c>
      <c r="Z379" s="84">
        <v>235.349999999997</v>
      </c>
      <c r="AA379" s="38">
        <v>3.35</v>
      </c>
      <c r="AB379" s="76">
        <f t="shared" si="325"/>
        <v>227.50000000000065</v>
      </c>
      <c r="AC379" s="125"/>
      <c r="AD379" s="125"/>
      <c r="AE379" s="74">
        <v>219.249999999997</v>
      </c>
      <c r="AF379" s="52">
        <v>4.09</v>
      </c>
      <c r="AG379" s="53">
        <f t="shared" si="326"/>
        <v>160.25000000000037</v>
      </c>
      <c r="AJ379" s="77">
        <f t="shared" si="285"/>
        <v>232.1499999999966</v>
      </c>
      <c r="AK379" s="52">
        <f t="shared" si="287"/>
        <v>2.849999999999984</v>
      </c>
      <c r="AL379" s="53">
        <f t="shared" si="327"/>
        <v>254.99999999999994</v>
      </c>
      <c r="AO379" s="125"/>
      <c r="AP379" s="125"/>
    </row>
    <row r="380" spans="1:42" ht="21">
      <c r="A380" s="37">
        <v>164.159999999997</v>
      </c>
      <c r="B380" s="38">
        <v>3.16</v>
      </c>
      <c r="C380" s="76">
        <f t="shared" si="320"/>
        <v>321.79999999999995</v>
      </c>
      <c r="D380" s="125"/>
      <c r="E380" s="113"/>
      <c r="F380" s="89">
        <v>262.659999999997</v>
      </c>
      <c r="G380" s="52">
        <v>3.66</v>
      </c>
      <c r="H380" s="78">
        <f t="shared" si="321"/>
        <v>177.59999999999917</v>
      </c>
      <c r="I380" s="125"/>
      <c r="J380" s="113"/>
      <c r="K380" s="47">
        <v>308.359999999997</v>
      </c>
      <c r="L380" s="38">
        <v>4.36</v>
      </c>
      <c r="M380" s="81">
        <f t="shared" si="322"/>
        <v>156.59999999999968</v>
      </c>
      <c r="O380" s="113"/>
      <c r="P380" s="51">
        <f t="shared" si="279"/>
        <v>294.95999999999657</v>
      </c>
      <c r="Q380" s="52">
        <v>2.96</v>
      </c>
      <c r="R380" s="53">
        <f t="shared" si="323"/>
        <v>376.8000000000009</v>
      </c>
      <c r="T380" s="113"/>
      <c r="U380" s="51">
        <f t="shared" si="281"/>
        <v>234.25999999999658</v>
      </c>
      <c r="V380" s="55">
        <v>3.84</v>
      </c>
      <c r="W380" s="56">
        <f t="shared" si="324"/>
        <v>212.00000000000045</v>
      </c>
      <c r="Z380" s="84">
        <v>235.359999999997</v>
      </c>
      <c r="AA380" s="38">
        <v>3.36</v>
      </c>
      <c r="AB380" s="76">
        <f t="shared" si="325"/>
        <v>228.40000000000066</v>
      </c>
      <c r="AC380" s="125"/>
      <c r="AD380" s="125"/>
      <c r="AE380" s="37">
        <v>219.259999999997</v>
      </c>
      <c r="AF380" s="52">
        <v>4.1</v>
      </c>
      <c r="AG380" s="53">
        <f t="shared" si="326"/>
        <v>161.10000000000036</v>
      </c>
      <c r="AJ380" s="77">
        <f t="shared" si="285"/>
        <v>232.1599999999966</v>
      </c>
      <c r="AK380" s="52">
        <f t="shared" si="287"/>
        <v>2.859999999999984</v>
      </c>
      <c r="AL380" s="53">
        <f t="shared" si="327"/>
        <v>255.99999999999994</v>
      </c>
      <c r="AO380" s="125"/>
      <c r="AP380" s="125"/>
    </row>
    <row r="381" spans="1:42" ht="21">
      <c r="A381" s="74">
        <v>164.169999999997</v>
      </c>
      <c r="B381" s="75">
        <v>3.17</v>
      </c>
      <c r="C381" s="76">
        <f t="shared" si="320"/>
        <v>323.34999999999997</v>
      </c>
      <c r="D381" s="125"/>
      <c r="E381" s="113"/>
      <c r="F381" s="77">
        <v>262.669999999997</v>
      </c>
      <c r="G381" s="52">
        <v>3.67</v>
      </c>
      <c r="H381" s="78">
        <f t="shared" si="321"/>
        <v>178.19999999999916</v>
      </c>
      <c r="I381" s="125"/>
      <c r="J381" s="113"/>
      <c r="K381" s="80">
        <v>308.369999999997</v>
      </c>
      <c r="L381" s="38">
        <v>4.37</v>
      </c>
      <c r="M381" s="81">
        <f t="shared" si="322"/>
        <v>157.69999999999968</v>
      </c>
      <c r="O381" s="113"/>
      <c r="P381" s="51">
        <f t="shared" si="279"/>
        <v>294.96999999999656</v>
      </c>
      <c r="Q381" s="52">
        <v>2.97</v>
      </c>
      <c r="R381" s="53">
        <f t="shared" si="323"/>
        <v>379.60000000000093</v>
      </c>
      <c r="T381" s="113"/>
      <c r="U381" s="51">
        <f t="shared" si="281"/>
        <v>234.26999999999657</v>
      </c>
      <c r="V381" s="57">
        <v>3.85</v>
      </c>
      <c r="W381" s="56">
        <f t="shared" si="324"/>
        <v>213.00000000000045</v>
      </c>
      <c r="Z381" s="84">
        <v>235.369999999997</v>
      </c>
      <c r="AA381" s="38">
        <v>3.37</v>
      </c>
      <c r="AB381" s="76">
        <f t="shared" si="325"/>
        <v>229.30000000000067</v>
      </c>
      <c r="AC381" s="125"/>
      <c r="AD381" s="125"/>
      <c r="AE381" s="74">
        <v>219.269999999997</v>
      </c>
      <c r="AF381" s="52">
        <v>4.11</v>
      </c>
      <c r="AG381" s="53">
        <f t="shared" si="326"/>
        <v>161.95000000000036</v>
      </c>
      <c r="AJ381" s="77">
        <f t="shared" si="285"/>
        <v>232.16999999999658</v>
      </c>
      <c r="AK381" s="52">
        <f t="shared" si="287"/>
        <v>2.8699999999999837</v>
      </c>
      <c r="AL381" s="53">
        <f t="shared" si="327"/>
        <v>256.99999999999994</v>
      </c>
      <c r="AO381" s="125"/>
      <c r="AP381" s="125"/>
    </row>
    <row r="382" spans="1:42" ht="21">
      <c r="A382" s="37">
        <v>164.179999999997</v>
      </c>
      <c r="B382" s="38">
        <v>3.18</v>
      </c>
      <c r="C382" s="76">
        <f t="shared" si="320"/>
        <v>324.9</v>
      </c>
      <c r="D382" s="125"/>
      <c r="E382" s="113"/>
      <c r="F382" s="89">
        <v>262.679999999997</v>
      </c>
      <c r="G382" s="52">
        <v>3.68</v>
      </c>
      <c r="H382" s="78">
        <f t="shared" si="321"/>
        <v>178.79999999999916</v>
      </c>
      <c r="I382" s="125"/>
      <c r="J382" s="113"/>
      <c r="K382" s="47">
        <v>308.379999999997</v>
      </c>
      <c r="L382" s="38">
        <v>4.38</v>
      </c>
      <c r="M382" s="81">
        <f t="shared" si="322"/>
        <v>158.79999999999967</v>
      </c>
      <c r="O382" s="113"/>
      <c r="P382" s="51">
        <f t="shared" si="279"/>
        <v>294.97999999999655</v>
      </c>
      <c r="Q382" s="52">
        <v>2.98</v>
      </c>
      <c r="R382" s="53">
        <f t="shared" si="323"/>
        <v>382.40000000000094</v>
      </c>
      <c r="T382" s="113"/>
      <c r="U382" s="51">
        <f t="shared" si="281"/>
        <v>234.27999999999656</v>
      </c>
      <c r="V382" s="55">
        <v>3.86</v>
      </c>
      <c r="W382" s="56">
        <f t="shared" si="324"/>
        <v>214.00000000000045</v>
      </c>
      <c r="Z382" s="84">
        <v>235.379999999997</v>
      </c>
      <c r="AA382" s="38">
        <v>3.38</v>
      </c>
      <c r="AB382" s="76">
        <f t="shared" si="325"/>
        <v>230.20000000000067</v>
      </c>
      <c r="AC382" s="125"/>
      <c r="AD382" s="125"/>
      <c r="AE382" s="37">
        <v>219.279999999997</v>
      </c>
      <c r="AF382" s="52">
        <v>4.12</v>
      </c>
      <c r="AG382" s="53">
        <f t="shared" si="326"/>
        <v>162.80000000000035</v>
      </c>
      <c r="AJ382" s="77">
        <f t="shared" si="285"/>
        <v>232.17999999999657</v>
      </c>
      <c r="AK382" s="52">
        <f t="shared" si="287"/>
        <v>2.8799999999999835</v>
      </c>
      <c r="AL382" s="53">
        <f t="shared" si="327"/>
        <v>257.99999999999994</v>
      </c>
      <c r="AO382" s="125"/>
      <c r="AP382" s="125"/>
    </row>
    <row r="383" spans="1:42" ht="21">
      <c r="A383" s="74">
        <v>164.189999999997</v>
      </c>
      <c r="B383" s="75">
        <v>3.19</v>
      </c>
      <c r="C383" s="76">
        <f t="shared" si="320"/>
        <v>326.45</v>
      </c>
      <c r="D383" s="125"/>
      <c r="E383" s="113"/>
      <c r="F383" s="77">
        <v>262.689999999997</v>
      </c>
      <c r="G383" s="52">
        <v>3.69</v>
      </c>
      <c r="H383" s="78">
        <f t="shared" si="321"/>
        <v>179.39999999999915</v>
      </c>
      <c r="I383" s="125"/>
      <c r="J383" s="113"/>
      <c r="K383" s="80">
        <v>308.389999999997</v>
      </c>
      <c r="L383" s="38">
        <v>4.39</v>
      </c>
      <c r="M383" s="81">
        <f t="shared" si="322"/>
        <v>159.89999999999966</v>
      </c>
      <c r="O383" s="113"/>
      <c r="P383" s="51">
        <f t="shared" si="279"/>
        <v>294.98999999999654</v>
      </c>
      <c r="Q383" s="52">
        <v>2.99</v>
      </c>
      <c r="R383" s="53">
        <f t="shared" si="323"/>
        <v>385.20000000000095</v>
      </c>
      <c r="T383" s="113"/>
      <c r="U383" s="51">
        <f t="shared" si="281"/>
        <v>234.28999999999655</v>
      </c>
      <c r="V383" s="57">
        <v>3.87</v>
      </c>
      <c r="W383" s="56">
        <f t="shared" si="324"/>
        <v>215.00000000000045</v>
      </c>
      <c r="Z383" s="84">
        <v>235.389999999997</v>
      </c>
      <c r="AA383" s="38">
        <v>3.39</v>
      </c>
      <c r="AB383" s="76">
        <f t="shared" si="325"/>
        <v>231.10000000000068</v>
      </c>
      <c r="AC383" s="125"/>
      <c r="AD383" s="125"/>
      <c r="AE383" s="74">
        <v>219.289999999997</v>
      </c>
      <c r="AF383" s="52">
        <v>4.13</v>
      </c>
      <c r="AG383" s="53">
        <f t="shared" si="326"/>
        <v>163.65000000000035</v>
      </c>
      <c r="AJ383" s="77">
        <f t="shared" si="285"/>
        <v>232.18999999999656</v>
      </c>
      <c r="AK383" s="52">
        <f t="shared" si="287"/>
        <v>2.8899999999999832</v>
      </c>
      <c r="AL383" s="53">
        <f t="shared" si="327"/>
        <v>258.99999999999994</v>
      </c>
      <c r="AO383" s="125"/>
      <c r="AP383" s="125"/>
    </row>
    <row r="384" spans="1:42" ht="21">
      <c r="A384" s="37">
        <v>164.199999999997</v>
      </c>
      <c r="B384" s="38">
        <v>3.2</v>
      </c>
      <c r="C384" s="76">
        <f t="shared" si="320"/>
        <v>328</v>
      </c>
      <c r="D384" s="125"/>
      <c r="E384" s="113"/>
      <c r="F384" s="89">
        <v>262.699999999997</v>
      </c>
      <c r="G384" s="52">
        <v>3.7</v>
      </c>
      <c r="H384" s="78">
        <f t="shared" si="321"/>
        <v>179.99999999999915</v>
      </c>
      <c r="I384" s="125"/>
      <c r="J384" s="113"/>
      <c r="K384" s="47">
        <v>308.399999999997</v>
      </c>
      <c r="L384" s="38">
        <v>4.4</v>
      </c>
      <c r="M384" s="81">
        <f t="shared" si="322"/>
        <v>160.99999999999966</v>
      </c>
      <c r="O384" s="113"/>
      <c r="P384" s="51">
        <f t="shared" si="279"/>
        <v>294.99999999999653</v>
      </c>
      <c r="Q384" s="52">
        <v>3</v>
      </c>
      <c r="R384" s="53">
        <f t="shared" si="323"/>
        <v>388.00000000000097</v>
      </c>
      <c r="T384" s="113"/>
      <c r="U384" s="51">
        <f t="shared" si="281"/>
        <v>234.29999999999654</v>
      </c>
      <c r="V384" s="55">
        <v>3.88</v>
      </c>
      <c r="W384" s="56">
        <f t="shared" si="324"/>
        <v>216.00000000000045</v>
      </c>
      <c r="Z384" s="84">
        <v>235.399999999997</v>
      </c>
      <c r="AA384" s="38">
        <v>3.4</v>
      </c>
      <c r="AB384" s="76">
        <f t="shared" si="325"/>
        <v>232.00000000000068</v>
      </c>
      <c r="AC384" s="125"/>
      <c r="AD384" s="125"/>
      <c r="AE384" s="37">
        <v>219.299999999997</v>
      </c>
      <c r="AF384" s="52">
        <v>4.14</v>
      </c>
      <c r="AG384" s="53">
        <f t="shared" si="326"/>
        <v>164.50000000000034</v>
      </c>
      <c r="AJ384" s="77">
        <f t="shared" si="285"/>
        <v>232.19999999999655</v>
      </c>
      <c r="AK384" s="52">
        <f t="shared" si="287"/>
        <v>2.899999999999983</v>
      </c>
      <c r="AL384" s="53">
        <f t="shared" si="327"/>
        <v>259.99999999999994</v>
      </c>
      <c r="AO384" s="125"/>
      <c r="AP384" s="125"/>
    </row>
    <row r="385" spans="1:42" ht="21">
      <c r="A385" s="74">
        <v>164.209999999997</v>
      </c>
      <c r="B385" s="75">
        <v>3.21</v>
      </c>
      <c r="C385" s="76">
        <f aca="true" t="shared" si="328" ref="C385:C394">C384+$E$42/10</f>
        <v>329.6</v>
      </c>
      <c r="D385" s="125"/>
      <c r="E385" s="113"/>
      <c r="F385" s="77">
        <v>262.709999999997</v>
      </c>
      <c r="G385" s="52">
        <v>3.71</v>
      </c>
      <c r="H385" s="78">
        <f aca="true" t="shared" si="329" ref="H385:H394">H384+$J$42/10</f>
        <v>180.59999999999914</v>
      </c>
      <c r="I385" s="125"/>
      <c r="J385" s="113"/>
      <c r="K385" s="80">
        <v>308.409999999997</v>
      </c>
      <c r="L385" s="38">
        <v>4.41</v>
      </c>
      <c r="M385" s="81">
        <f aca="true" t="shared" si="330" ref="M385:M394">M384+$O$42/10</f>
        <v>162.19999999999965</v>
      </c>
      <c r="O385" s="113"/>
      <c r="P385" s="51">
        <f t="shared" si="279"/>
        <v>295.0099999999965</v>
      </c>
      <c r="Q385" s="52">
        <v>3.01</v>
      </c>
      <c r="R385" s="53">
        <f aca="true" t="shared" si="331" ref="R385:R394">R384+$T$42/10</f>
        <v>391.00000000000097</v>
      </c>
      <c r="T385" s="113"/>
      <c r="U385" s="51">
        <f t="shared" si="281"/>
        <v>234.30999999999653</v>
      </c>
      <c r="V385" s="57">
        <v>3.89</v>
      </c>
      <c r="W385" s="56">
        <f aca="true" t="shared" si="332" ref="W385:W394">W384+$Y$42/10</f>
        <v>217.00000000000045</v>
      </c>
      <c r="Z385" s="84">
        <v>235.409999999997</v>
      </c>
      <c r="AA385" s="38">
        <v>3.41</v>
      </c>
      <c r="AB385" s="76">
        <f aca="true" t="shared" si="333" ref="AB385:AB394">AB384+$AD$42/10</f>
        <v>232.9000000000007</v>
      </c>
      <c r="AC385" s="125"/>
      <c r="AD385" s="125"/>
      <c r="AE385" s="74">
        <v>219.309999999997</v>
      </c>
      <c r="AF385" s="52">
        <v>4.15</v>
      </c>
      <c r="AG385" s="53">
        <f aca="true" t="shared" si="334" ref="AG385:AG394">AG384+$AI$42/10</f>
        <v>165.35000000000034</v>
      </c>
      <c r="AJ385" s="77">
        <f t="shared" si="285"/>
        <v>232.20999999999654</v>
      </c>
      <c r="AK385" s="52">
        <f t="shared" si="287"/>
        <v>2.909999999999983</v>
      </c>
      <c r="AL385" s="53">
        <f aca="true" t="shared" si="335" ref="AL385:AL394">AL384+$AN$42/10</f>
        <v>260.99999999999994</v>
      </c>
      <c r="AO385" s="125"/>
      <c r="AP385" s="125"/>
    </row>
    <row r="386" spans="1:42" ht="21">
      <c r="A386" s="37">
        <v>164.219999999997</v>
      </c>
      <c r="B386" s="38">
        <v>3.22</v>
      </c>
      <c r="C386" s="76">
        <f t="shared" si="328"/>
        <v>331.20000000000005</v>
      </c>
      <c r="D386" s="125"/>
      <c r="E386" s="113"/>
      <c r="F386" s="89">
        <v>262.719999999997</v>
      </c>
      <c r="G386" s="52">
        <v>3.72</v>
      </c>
      <c r="H386" s="78">
        <f t="shared" si="329"/>
        <v>181.19999999999914</v>
      </c>
      <c r="I386" s="125"/>
      <c r="J386" s="113"/>
      <c r="K386" s="47">
        <v>308.419999999997</v>
      </c>
      <c r="L386" s="38">
        <v>4.42</v>
      </c>
      <c r="M386" s="81">
        <f t="shared" si="330"/>
        <v>163.39999999999964</v>
      </c>
      <c r="O386" s="113"/>
      <c r="P386" s="51">
        <f t="shared" si="279"/>
        <v>295.0199999999965</v>
      </c>
      <c r="Q386" s="52">
        <v>3.02</v>
      </c>
      <c r="R386" s="53">
        <f t="shared" si="331"/>
        <v>394.00000000000097</v>
      </c>
      <c r="T386" s="113"/>
      <c r="U386" s="51">
        <f t="shared" si="281"/>
        <v>234.31999999999653</v>
      </c>
      <c r="V386" s="55">
        <v>3.9</v>
      </c>
      <c r="W386" s="56">
        <f t="shared" si="332"/>
        <v>218.00000000000045</v>
      </c>
      <c r="Z386" s="84">
        <v>235.419999999997</v>
      </c>
      <c r="AA386" s="38">
        <v>3.42</v>
      </c>
      <c r="AB386" s="76">
        <f t="shared" si="333"/>
        <v>233.8000000000007</v>
      </c>
      <c r="AC386" s="125"/>
      <c r="AD386" s="125"/>
      <c r="AE386" s="37">
        <v>219.319999999997</v>
      </c>
      <c r="AF386" s="52">
        <v>4.16</v>
      </c>
      <c r="AG386" s="53">
        <f t="shared" si="334"/>
        <v>166.20000000000033</v>
      </c>
      <c r="AJ386" s="77">
        <f t="shared" si="285"/>
        <v>232.21999999999653</v>
      </c>
      <c r="AK386" s="52">
        <f t="shared" si="287"/>
        <v>2.9199999999999826</v>
      </c>
      <c r="AL386" s="53">
        <f t="shared" si="335"/>
        <v>261.99999999999994</v>
      </c>
      <c r="AO386" s="125"/>
      <c r="AP386" s="125"/>
    </row>
    <row r="387" spans="1:42" ht="21">
      <c r="A387" s="74">
        <v>164.229999999997</v>
      </c>
      <c r="B387" s="75">
        <v>3.23</v>
      </c>
      <c r="C387" s="76">
        <f t="shared" si="328"/>
        <v>332.80000000000007</v>
      </c>
      <c r="D387" s="125"/>
      <c r="E387" s="113"/>
      <c r="F387" s="77">
        <v>262.729999999997</v>
      </c>
      <c r="G387" s="52">
        <v>3.73</v>
      </c>
      <c r="H387" s="78">
        <f t="shared" si="329"/>
        <v>181.79999999999913</v>
      </c>
      <c r="I387" s="125"/>
      <c r="J387" s="113"/>
      <c r="K387" s="80">
        <v>308.429999999997</v>
      </c>
      <c r="L387" s="38">
        <v>4.43</v>
      </c>
      <c r="M387" s="81">
        <f t="shared" si="330"/>
        <v>164.59999999999962</v>
      </c>
      <c r="O387" s="113"/>
      <c r="P387" s="51">
        <f t="shared" si="279"/>
        <v>295.0299999999965</v>
      </c>
      <c r="Q387" s="52">
        <v>3.03</v>
      </c>
      <c r="R387" s="53">
        <f t="shared" si="331"/>
        <v>397.00000000000097</v>
      </c>
      <c r="T387" s="113"/>
      <c r="U387" s="51">
        <f t="shared" si="281"/>
        <v>234.32999999999652</v>
      </c>
      <c r="V387" s="57">
        <v>3.91</v>
      </c>
      <c r="W387" s="56">
        <f t="shared" si="332"/>
        <v>219.00000000000045</v>
      </c>
      <c r="Z387" s="84">
        <v>235.429999999997</v>
      </c>
      <c r="AA387" s="38">
        <v>3.43</v>
      </c>
      <c r="AB387" s="76">
        <f t="shared" si="333"/>
        <v>234.7000000000007</v>
      </c>
      <c r="AC387" s="125"/>
      <c r="AD387" s="125"/>
      <c r="AE387" s="74">
        <v>219.329999999997</v>
      </c>
      <c r="AF387" s="52">
        <v>4.17</v>
      </c>
      <c r="AG387" s="53">
        <f t="shared" si="334"/>
        <v>167.05000000000032</v>
      </c>
      <c r="AJ387" s="77">
        <f t="shared" si="285"/>
        <v>232.22999999999652</v>
      </c>
      <c r="AK387" s="52">
        <f t="shared" si="287"/>
        <v>2.9299999999999824</v>
      </c>
      <c r="AL387" s="53">
        <f t="shared" si="335"/>
        <v>262.99999999999994</v>
      </c>
      <c r="AO387" s="125"/>
      <c r="AP387" s="125"/>
    </row>
    <row r="388" spans="1:42" ht="21">
      <c r="A388" s="37">
        <v>164.239999999997</v>
      </c>
      <c r="B388" s="38">
        <v>3.24</v>
      </c>
      <c r="C388" s="76">
        <f t="shared" si="328"/>
        <v>334.4000000000001</v>
      </c>
      <c r="D388" s="125"/>
      <c r="E388" s="113"/>
      <c r="F388" s="89">
        <v>262.739999999997</v>
      </c>
      <c r="G388" s="52">
        <v>3.74</v>
      </c>
      <c r="H388" s="78">
        <f t="shared" si="329"/>
        <v>182.39999999999912</v>
      </c>
      <c r="I388" s="125"/>
      <c r="J388" s="113"/>
      <c r="K388" s="47">
        <v>308.439999999997</v>
      </c>
      <c r="L388" s="38">
        <v>4.44</v>
      </c>
      <c r="M388" s="81">
        <f t="shared" si="330"/>
        <v>165.7999999999996</v>
      </c>
      <c r="O388" s="113"/>
      <c r="P388" s="51">
        <f t="shared" si="279"/>
        <v>295.0399999999965</v>
      </c>
      <c r="Q388" s="52">
        <v>3.04</v>
      </c>
      <c r="R388" s="53">
        <f t="shared" si="331"/>
        <v>400.00000000000097</v>
      </c>
      <c r="T388" s="113"/>
      <c r="U388" s="51">
        <f t="shared" si="281"/>
        <v>234.3399999999965</v>
      </c>
      <c r="V388" s="55">
        <v>3.92</v>
      </c>
      <c r="W388" s="56">
        <f t="shared" si="332"/>
        <v>220.00000000000045</v>
      </c>
      <c r="Z388" s="84">
        <v>235.439999999997</v>
      </c>
      <c r="AA388" s="38">
        <v>3.44</v>
      </c>
      <c r="AB388" s="76">
        <f t="shared" si="333"/>
        <v>235.6000000000007</v>
      </c>
      <c r="AC388" s="125"/>
      <c r="AD388" s="125"/>
      <c r="AE388" s="37">
        <v>219.339999999997</v>
      </c>
      <c r="AF388" s="52">
        <v>4.18</v>
      </c>
      <c r="AG388" s="53">
        <f t="shared" si="334"/>
        <v>167.90000000000032</v>
      </c>
      <c r="AJ388" s="77">
        <f t="shared" si="285"/>
        <v>232.2399999999965</v>
      </c>
      <c r="AK388" s="52">
        <f t="shared" si="287"/>
        <v>2.939999999999982</v>
      </c>
      <c r="AL388" s="53">
        <f t="shared" si="335"/>
        <v>263.99999999999994</v>
      </c>
      <c r="AO388" s="125"/>
      <c r="AP388" s="125"/>
    </row>
    <row r="389" spans="1:42" ht="21">
      <c r="A389" s="74">
        <v>164.249999999997</v>
      </c>
      <c r="B389" s="75">
        <v>3.25</v>
      </c>
      <c r="C389" s="76">
        <f t="shared" si="328"/>
        <v>336.0000000000001</v>
      </c>
      <c r="D389" s="125"/>
      <c r="E389" s="113"/>
      <c r="F389" s="77">
        <v>262.749999999997</v>
      </c>
      <c r="G389" s="52">
        <v>3.75</v>
      </c>
      <c r="H389" s="78">
        <f t="shared" si="329"/>
        <v>182.99999999999912</v>
      </c>
      <c r="I389" s="125"/>
      <c r="J389" s="113"/>
      <c r="K389" s="80">
        <v>308.449999999997</v>
      </c>
      <c r="L389" s="38">
        <v>4.45</v>
      </c>
      <c r="M389" s="81">
        <f t="shared" si="330"/>
        <v>166.9999999999996</v>
      </c>
      <c r="O389" s="113"/>
      <c r="P389" s="51">
        <f aca="true" t="shared" si="336" ref="P389:P452">P388+0.01</f>
        <v>295.0499999999965</v>
      </c>
      <c r="Q389" s="52">
        <v>3.05</v>
      </c>
      <c r="R389" s="53">
        <f t="shared" si="331"/>
        <v>403.00000000000097</v>
      </c>
      <c r="T389" s="113"/>
      <c r="U389" s="51">
        <f aca="true" t="shared" si="337" ref="U389:U452">U388+0.01</f>
        <v>234.3499999999965</v>
      </c>
      <c r="V389" s="57">
        <v>3.93</v>
      </c>
      <c r="W389" s="56">
        <f t="shared" si="332"/>
        <v>221.00000000000045</v>
      </c>
      <c r="Z389" s="84">
        <v>235.449999999997</v>
      </c>
      <c r="AA389" s="38">
        <v>3.45</v>
      </c>
      <c r="AB389" s="76">
        <f t="shared" si="333"/>
        <v>236.5000000000007</v>
      </c>
      <c r="AC389" s="125"/>
      <c r="AD389" s="125"/>
      <c r="AE389" s="74">
        <v>219.349999999996</v>
      </c>
      <c r="AF389" s="52">
        <v>4.19</v>
      </c>
      <c r="AG389" s="53">
        <f t="shared" si="334"/>
        <v>168.7500000000003</v>
      </c>
      <c r="AJ389" s="77">
        <f aca="true" t="shared" si="338" ref="AJ389:AJ452">AJ388+0.01</f>
        <v>232.2499999999965</v>
      </c>
      <c r="AK389" s="52">
        <f t="shared" si="287"/>
        <v>2.949999999999982</v>
      </c>
      <c r="AL389" s="53">
        <f t="shared" si="335"/>
        <v>264.99999999999994</v>
      </c>
      <c r="AO389" s="125"/>
      <c r="AP389" s="125"/>
    </row>
    <row r="390" spans="1:38" ht="21">
      <c r="A390" s="37">
        <v>164.259999999996</v>
      </c>
      <c r="B390" s="38">
        <v>3.26</v>
      </c>
      <c r="C390" s="76">
        <f t="shared" si="328"/>
        <v>337.60000000000014</v>
      </c>
      <c r="D390" s="125"/>
      <c r="E390" s="113"/>
      <c r="F390" s="89">
        <v>262.759999999997</v>
      </c>
      <c r="G390" s="52">
        <v>3.76</v>
      </c>
      <c r="H390" s="78">
        <f t="shared" si="329"/>
        <v>183.5999999999991</v>
      </c>
      <c r="I390" s="125"/>
      <c r="J390" s="113"/>
      <c r="K390" s="47">
        <v>308.459999999997</v>
      </c>
      <c r="L390" s="38">
        <v>4.46</v>
      </c>
      <c r="M390" s="81">
        <f t="shared" si="330"/>
        <v>168.1999999999996</v>
      </c>
      <c r="O390" s="113"/>
      <c r="P390" s="51">
        <f t="shared" si="336"/>
        <v>295.0599999999965</v>
      </c>
      <c r="Q390" s="52">
        <v>3.06</v>
      </c>
      <c r="R390" s="53">
        <f t="shared" si="331"/>
        <v>406.00000000000097</v>
      </c>
      <c r="T390" s="113"/>
      <c r="U390" s="51">
        <f t="shared" si="337"/>
        <v>234.3599999999965</v>
      </c>
      <c r="V390" s="55">
        <v>3.94</v>
      </c>
      <c r="W390" s="56">
        <f t="shared" si="332"/>
        <v>222.00000000000045</v>
      </c>
      <c r="Z390" s="84">
        <v>235.459999999997</v>
      </c>
      <c r="AA390" s="38">
        <v>3.46</v>
      </c>
      <c r="AB390" s="76">
        <f t="shared" si="333"/>
        <v>237.40000000000072</v>
      </c>
      <c r="AC390" s="125"/>
      <c r="AD390" s="125"/>
      <c r="AE390" s="37">
        <v>219.359999999996</v>
      </c>
      <c r="AF390" s="52">
        <v>4.2</v>
      </c>
      <c r="AG390" s="53">
        <f t="shared" si="334"/>
        <v>169.6000000000003</v>
      </c>
      <c r="AJ390" s="77">
        <f t="shared" si="338"/>
        <v>232.2599999999965</v>
      </c>
      <c r="AK390" s="52">
        <f aca="true" t="shared" si="339" ref="AK390:AK453">AK389+0.01</f>
        <v>2.9599999999999818</v>
      </c>
      <c r="AL390" s="53">
        <f t="shared" si="335"/>
        <v>265.99999999999994</v>
      </c>
    </row>
    <row r="391" spans="1:38" ht="21">
      <c r="A391" s="74">
        <v>164.269999999996</v>
      </c>
      <c r="B391" s="75">
        <v>3.27</v>
      </c>
      <c r="C391" s="76">
        <f t="shared" si="328"/>
        <v>339.20000000000016</v>
      </c>
      <c r="D391" s="125"/>
      <c r="E391" s="113"/>
      <c r="F391" s="77">
        <v>262.769999999997</v>
      </c>
      <c r="G391" s="52">
        <v>3.77</v>
      </c>
      <c r="H391" s="78">
        <f t="shared" si="329"/>
        <v>184.1999999999991</v>
      </c>
      <c r="I391" s="125"/>
      <c r="J391" s="113"/>
      <c r="K391" s="80">
        <v>308.469999999997</v>
      </c>
      <c r="L391" s="38">
        <v>4.47</v>
      </c>
      <c r="M391" s="81">
        <f t="shared" si="330"/>
        <v>169.39999999999958</v>
      </c>
      <c r="O391" s="113"/>
      <c r="P391" s="51">
        <f t="shared" si="336"/>
        <v>295.06999999999647</v>
      </c>
      <c r="Q391" s="52">
        <v>3.07</v>
      </c>
      <c r="R391" s="53">
        <f t="shared" si="331"/>
        <v>409.00000000000097</v>
      </c>
      <c r="T391" s="113"/>
      <c r="U391" s="51">
        <f t="shared" si="337"/>
        <v>234.36999999999648</v>
      </c>
      <c r="V391" s="57">
        <v>3.95</v>
      </c>
      <c r="W391" s="56">
        <f t="shared" si="332"/>
        <v>223.00000000000045</v>
      </c>
      <c r="Z391" s="84">
        <v>235.469999999997</v>
      </c>
      <c r="AA391" s="38">
        <v>3.47</v>
      </c>
      <c r="AB391" s="76">
        <f t="shared" si="333"/>
        <v>238.30000000000072</v>
      </c>
      <c r="AC391" s="125"/>
      <c r="AD391" s="125"/>
      <c r="AE391" s="74">
        <v>219.369999999996</v>
      </c>
      <c r="AF391" s="52">
        <v>4.21</v>
      </c>
      <c r="AG391" s="53">
        <f t="shared" si="334"/>
        <v>170.4500000000003</v>
      </c>
      <c r="AJ391" s="77">
        <f t="shared" si="338"/>
        <v>232.2699999999965</v>
      </c>
      <c r="AK391" s="52">
        <f t="shared" si="339"/>
        <v>2.9699999999999815</v>
      </c>
      <c r="AL391" s="53">
        <f t="shared" si="335"/>
        <v>266.99999999999994</v>
      </c>
    </row>
    <row r="392" spans="1:38" ht="21">
      <c r="A392" s="37">
        <v>164.279999999996</v>
      </c>
      <c r="B392" s="38">
        <v>3.28</v>
      </c>
      <c r="C392" s="76">
        <f t="shared" si="328"/>
        <v>340.8000000000002</v>
      </c>
      <c r="D392" s="125"/>
      <c r="E392" s="113"/>
      <c r="F392" s="89">
        <v>262.779999999997</v>
      </c>
      <c r="G392" s="52">
        <v>3.78</v>
      </c>
      <c r="H392" s="78">
        <f t="shared" si="329"/>
        <v>184.7999999999991</v>
      </c>
      <c r="I392" s="125"/>
      <c r="J392" s="113"/>
      <c r="K392" s="47">
        <v>308.479999999997</v>
      </c>
      <c r="L392" s="38">
        <v>4.48</v>
      </c>
      <c r="M392" s="81">
        <f t="shared" si="330"/>
        <v>170.59999999999957</v>
      </c>
      <c r="O392" s="113"/>
      <c r="P392" s="51">
        <f t="shared" si="336"/>
        <v>295.07999999999646</v>
      </c>
      <c r="Q392" s="52">
        <v>3.08</v>
      </c>
      <c r="R392" s="53">
        <f t="shared" si="331"/>
        <v>412.00000000000097</v>
      </c>
      <c r="T392" s="113"/>
      <c r="U392" s="51">
        <f t="shared" si="337"/>
        <v>234.37999999999647</v>
      </c>
      <c r="V392" s="55">
        <v>3.96</v>
      </c>
      <c r="W392" s="56">
        <f t="shared" si="332"/>
        <v>224.00000000000045</v>
      </c>
      <c r="Z392" s="84">
        <v>235.479999999996</v>
      </c>
      <c r="AA392" s="38">
        <v>3.48</v>
      </c>
      <c r="AB392" s="76">
        <f t="shared" si="333"/>
        <v>239.20000000000073</v>
      </c>
      <c r="AC392" s="125"/>
      <c r="AD392" s="125"/>
      <c r="AE392" s="37">
        <v>219.379999999996</v>
      </c>
      <c r="AF392" s="52">
        <v>4.22</v>
      </c>
      <c r="AG392" s="53">
        <f t="shared" si="334"/>
        <v>171.3000000000003</v>
      </c>
      <c r="AJ392" s="77">
        <f t="shared" si="338"/>
        <v>232.27999999999648</v>
      </c>
      <c r="AK392" s="52">
        <f t="shared" si="339"/>
        <v>2.9799999999999813</v>
      </c>
      <c r="AL392" s="53">
        <f t="shared" si="335"/>
        <v>267.99999999999994</v>
      </c>
    </row>
    <row r="393" spans="1:38" ht="21">
      <c r="A393" s="74">
        <v>164.289999999996</v>
      </c>
      <c r="B393" s="75">
        <v>3.29</v>
      </c>
      <c r="C393" s="76">
        <f t="shared" si="328"/>
        <v>342.4000000000002</v>
      </c>
      <c r="D393" s="125"/>
      <c r="E393" s="113"/>
      <c r="F393" s="77">
        <v>262.789999999996</v>
      </c>
      <c r="G393" s="52">
        <v>3.79</v>
      </c>
      <c r="H393" s="78">
        <f t="shared" si="329"/>
        <v>185.3999999999991</v>
      </c>
      <c r="I393" s="125"/>
      <c r="J393" s="113"/>
      <c r="K393" s="80">
        <v>308.489999999997</v>
      </c>
      <c r="L393" s="38">
        <v>4.49</v>
      </c>
      <c r="M393" s="81">
        <f t="shared" si="330"/>
        <v>171.79999999999956</v>
      </c>
      <c r="O393" s="113"/>
      <c r="P393" s="51">
        <f t="shared" si="336"/>
        <v>295.08999999999645</v>
      </c>
      <c r="Q393" s="52">
        <v>3.09</v>
      </c>
      <c r="R393" s="53">
        <f t="shared" si="331"/>
        <v>415.00000000000097</v>
      </c>
      <c r="T393" s="113"/>
      <c r="U393" s="51">
        <f t="shared" si="337"/>
        <v>234.38999999999646</v>
      </c>
      <c r="V393" s="57">
        <v>3.97</v>
      </c>
      <c r="W393" s="56">
        <f t="shared" si="332"/>
        <v>225.00000000000045</v>
      </c>
      <c r="Z393" s="84">
        <v>235.489999999996</v>
      </c>
      <c r="AA393" s="38">
        <v>3.49</v>
      </c>
      <c r="AB393" s="76">
        <f t="shared" si="333"/>
        <v>240.10000000000073</v>
      </c>
      <c r="AC393" s="125"/>
      <c r="AD393" s="125"/>
      <c r="AE393" s="74">
        <v>219.389999999996</v>
      </c>
      <c r="AF393" s="52">
        <v>4.23</v>
      </c>
      <c r="AG393" s="53">
        <f t="shared" si="334"/>
        <v>172.1500000000003</v>
      </c>
      <c r="AJ393" s="77">
        <f t="shared" si="338"/>
        <v>232.28999999999647</v>
      </c>
      <c r="AK393" s="52">
        <f t="shared" si="339"/>
        <v>2.989999999999981</v>
      </c>
      <c r="AL393" s="53">
        <f t="shared" si="335"/>
        <v>268.99999999999994</v>
      </c>
    </row>
    <row r="394" spans="1:38" ht="21">
      <c r="A394" s="37">
        <v>164.299999999996</v>
      </c>
      <c r="B394" s="38">
        <v>3.3</v>
      </c>
      <c r="C394" s="76">
        <f t="shared" si="328"/>
        <v>344.0000000000002</v>
      </c>
      <c r="D394" s="125"/>
      <c r="E394" s="113"/>
      <c r="F394" s="89">
        <v>262.799999999996</v>
      </c>
      <c r="G394" s="52">
        <v>3.8</v>
      </c>
      <c r="H394" s="78">
        <f t="shared" si="329"/>
        <v>185.9999999999991</v>
      </c>
      <c r="I394" s="125"/>
      <c r="J394" s="113"/>
      <c r="K394" s="47">
        <v>308.499999999997</v>
      </c>
      <c r="L394" s="38">
        <v>4.5</v>
      </c>
      <c r="M394" s="81">
        <f t="shared" si="330"/>
        <v>172.99999999999955</v>
      </c>
      <c r="O394" s="113"/>
      <c r="P394" s="51">
        <f t="shared" si="336"/>
        <v>295.09999999999644</v>
      </c>
      <c r="Q394" s="52">
        <v>3.1</v>
      </c>
      <c r="R394" s="53">
        <f t="shared" si="331"/>
        <v>418.00000000000097</v>
      </c>
      <c r="T394" s="113"/>
      <c r="U394" s="51">
        <f t="shared" si="337"/>
        <v>234.39999999999645</v>
      </c>
      <c r="V394" s="55">
        <v>3.98</v>
      </c>
      <c r="W394" s="56">
        <f t="shared" si="332"/>
        <v>226.00000000000045</v>
      </c>
      <c r="Z394" s="84">
        <v>235.499999999996</v>
      </c>
      <c r="AA394" s="38">
        <v>3.5</v>
      </c>
      <c r="AB394" s="76">
        <f t="shared" si="333"/>
        <v>241.00000000000074</v>
      </c>
      <c r="AC394" s="125"/>
      <c r="AD394" s="125"/>
      <c r="AE394" s="37">
        <v>219.399999999996</v>
      </c>
      <c r="AF394" s="52">
        <v>4.24</v>
      </c>
      <c r="AG394" s="53">
        <f t="shared" si="334"/>
        <v>173.00000000000028</v>
      </c>
      <c r="AJ394" s="77">
        <f t="shared" si="338"/>
        <v>232.29999999999646</v>
      </c>
      <c r="AK394" s="52">
        <f t="shared" si="339"/>
        <v>2.999999999999981</v>
      </c>
      <c r="AL394" s="53">
        <f t="shared" si="335"/>
        <v>269.99999999999994</v>
      </c>
    </row>
    <row r="395" spans="1:38" ht="21">
      <c r="A395" s="74">
        <v>164.309999999996</v>
      </c>
      <c r="B395" s="75">
        <v>3.31</v>
      </c>
      <c r="C395" s="76">
        <f aca="true" t="shared" si="340" ref="C395:C404">C394+$E$43/10</f>
        <v>345.60000000000025</v>
      </c>
      <c r="D395" s="125"/>
      <c r="E395" s="113"/>
      <c r="F395" s="77">
        <v>262.809999999996</v>
      </c>
      <c r="G395" s="52">
        <v>3.81</v>
      </c>
      <c r="H395" s="78">
        <f aca="true" t="shared" si="341" ref="H395:H404">H394+$J$43/10</f>
        <v>186.59999999999908</v>
      </c>
      <c r="I395" s="125"/>
      <c r="J395" s="113"/>
      <c r="K395" s="80">
        <v>308.509999999997</v>
      </c>
      <c r="L395" s="38">
        <v>4.51</v>
      </c>
      <c r="M395" s="81">
        <f aca="true" t="shared" si="342" ref="M395:M404">M394+$O$43/10</f>
        <v>174.59999999999954</v>
      </c>
      <c r="O395" s="113"/>
      <c r="P395" s="51">
        <f t="shared" si="336"/>
        <v>295.10999999999643</v>
      </c>
      <c r="Q395" s="52">
        <v>3.11</v>
      </c>
      <c r="R395" s="53">
        <f aca="true" t="shared" si="343" ref="R395:R404">R394+$T$43/10</f>
        <v>421.00000000000097</v>
      </c>
      <c r="T395" s="113"/>
      <c r="U395" s="51">
        <f t="shared" si="337"/>
        <v>234.40999999999644</v>
      </c>
      <c r="V395" s="57">
        <v>3.99</v>
      </c>
      <c r="W395" s="56">
        <f aca="true" t="shared" si="344" ref="W395:W404">W394+$Y$43/10</f>
        <v>227.00000000000045</v>
      </c>
      <c r="Z395" s="84">
        <v>235.509999999996</v>
      </c>
      <c r="AA395" s="38">
        <v>3.51</v>
      </c>
      <c r="AB395" s="76">
        <f aca="true" t="shared" si="345" ref="AB395:AB404">AB394+$AD$43/10</f>
        <v>241.90000000000074</v>
      </c>
      <c r="AC395" s="125"/>
      <c r="AD395" s="125"/>
      <c r="AE395" s="74">
        <v>219.409999999996</v>
      </c>
      <c r="AF395" s="52">
        <v>4.25</v>
      </c>
      <c r="AG395" s="53">
        <f aca="true" t="shared" si="346" ref="AG395:AG404">AG394+$AI$43/10</f>
        <v>173.9000000000003</v>
      </c>
      <c r="AJ395" s="77">
        <f t="shared" si="338"/>
        <v>232.30999999999645</v>
      </c>
      <c r="AK395" s="52">
        <f t="shared" si="339"/>
        <v>3.0099999999999807</v>
      </c>
      <c r="AL395" s="53">
        <f aca="true" t="shared" si="347" ref="AL395:AL404">AL394+$AN$43/10</f>
        <v>270.99999999999994</v>
      </c>
    </row>
    <row r="396" spans="1:38" ht="21">
      <c r="A396" s="37">
        <v>164.319999999996</v>
      </c>
      <c r="B396" s="38">
        <v>3.32</v>
      </c>
      <c r="C396" s="76">
        <f t="shared" si="340"/>
        <v>347.2000000000003</v>
      </c>
      <c r="D396" s="125"/>
      <c r="E396" s="113"/>
      <c r="F396" s="89">
        <v>262.819999999996</v>
      </c>
      <c r="G396" s="52">
        <v>3.82</v>
      </c>
      <c r="H396" s="78">
        <f t="shared" si="341"/>
        <v>187.19999999999908</v>
      </c>
      <c r="I396" s="125"/>
      <c r="J396" s="113"/>
      <c r="K396" s="47">
        <v>308.519999999997</v>
      </c>
      <c r="L396" s="38">
        <v>4.52</v>
      </c>
      <c r="M396" s="81">
        <f t="shared" si="342"/>
        <v>176.19999999999953</v>
      </c>
      <c r="O396" s="113"/>
      <c r="P396" s="51">
        <f t="shared" si="336"/>
        <v>295.1199999999964</v>
      </c>
      <c r="Q396" s="52">
        <v>3.12</v>
      </c>
      <c r="R396" s="53">
        <f t="shared" si="343"/>
        <v>424.00000000000097</v>
      </c>
      <c r="T396" s="113"/>
      <c r="U396" s="51">
        <f t="shared" si="337"/>
        <v>234.41999999999643</v>
      </c>
      <c r="V396" s="55">
        <v>4</v>
      </c>
      <c r="W396" s="56">
        <f t="shared" si="344"/>
        <v>228.00000000000045</v>
      </c>
      <c r="Z396" s="84">
        <v>235.519999999996</v>
      </c>
      <c r="AA396" s="38">
        <v>3.52</v>
      </c>
      <c r="AB396" s="76">
        <f t="shared" si="345"/>
        <v>242.80000000000075</v>
      </c>
      <c r="AC396" s="125"/>
      <c r="AD396" s="125"/>
      <c r="AE396" s="37">
        <v>219.419999999996</v>
      </c>
      <c r="AF396" s="52">
        <v>4.26</v>
      </c>
      <c r="AG396" s="53">
        <f t="shared" si="346"/>
        <v>174.8000000000003</v>
      </c>
      <c r="AJ396" s="77">
        <f t="shared" si="338"/>
        <v>232.31999999999644</v>
      </c>
      <c r="AK396" s="52">
        <f t="shared" si="339"/>
        <v>3.0199999999999805</v>
      </c>
      <c r="AL396" s="53">
        <f t="shared" si="347"/>
        <v>271.99999999999994</v>
      </c>
    </row>
    <row r="397" spans="1:38" ht="21">
      <c r="A397" s="74">
        <v>164.329999999996</v>
      </c>
      <c r="B397" s="75">
        <v>3.33</v>
      </c>
      <c r="C397" s="76">
        <f t="shared" si="340"/>
        <v>348.8000000000003</v>
      </c>
      <c r="D397" s="125"/>
      <c r="E397" s="113"/>
      <c r="F397" s="77">
        <v>262.829999999996</v>
      </c>
      <c r="G397" s="52">
        <v>3.83</v>
      </c>
      <c r="H397" s="78">
        <f t="shared" si="341"/>
        <v>187.79999999999907</v>
      </c>
      <c r="I397" s="125"/>
      <c r="J397" s="113"/>
      <c r="K397" s="80">
        <v>308.529999999997</v>
      </c>
      <c r="L397" s="38">
        <v>4.53</v>
      </c>
      <c r="M397" s="81">
        <f t="shared" si="342"/>
        <v>177.79999999999953</v>
      </c>
      <c r="O397" s="113"/>
      <c r="P397" s="51">
        <f t="shared" si="336"/>
        <v>295.1299999999964</v>
      </c>
      <c r="Q397" s="52">
        <v>3.13</v>
      </c>
      <c r="R397" s="53">
        <f t="shared" si="343"/>
        <v>427.00000000000097</v>
      </c>
      <c r="T397" s="113"/>
      <c r="U397" s="51">
        <f t="shared" si="337"/>
        <v>234.42999999999643</v>
      </c>
      <c r="V397" s="57">
        <v>4.01</v>
      </c>
      <c r="W397" s="56">
        <f t="shared" si="344"/>
        <v>229.00000000000045</v>
      </c>
      <c r="Z397" s="84">
        <v>235.529999999996</v>
      </c>
      <c r="AA397" s="38">
        <v>3.53</v>
      </c>
      <c r="AB397" s="76">
        <f t="shared" si="345"/>
        <v>243.70000000000076</v>
      </c>
      <c r="AC397" s="125"/>
      <c r="AD397" s="125"/>
      <c r="AE397" s="74">
        <v>219.429999999996</v>
      </c>
      <c r="AF397" s="52">
        <v>4.27</v>
      </c>
      <c r="AG397" s="53">
        <f t="shared" si="346"/>
        <v>175.7000000000003</v>
      </c>
      <c r="AJ397" s="77">
        <f t="shared" si="338"/>
        <v>232.32999999999643</v>
      </c>
      <c r="AK397" s="52">
        <f t="shared" si="339"/>
        <v>3.0299999999999803</v>
      </c>
      <c r="AL397" s="53">
        <f t="shared" si="347"/>
        <v>272.99999999999994</v>
      </c>
    </row>
    <row r="398" spans="1:38" ht="21">
      <c r="A398" s="37">
        <v>164.339999999996</v>
      </c>
      <c r="B398" s="38">
        <v>3.34</v>
      </c>
      <c r="C398" s="76">
        <f t="shared" si="340"/>
        <v>350.4000000000003</v>
      </c>
      <c r="D398" s="125"/>
      <c r="E398" s="113"/>
      <c r="F398" s="89">
        <v>262.839999999996</v>
      </c>
      <c r="G398" s="52">
        <v>3.84</v>
      </c>
      <c r="H398" s="78">
        <f t="shared" si="341"/>
        <v>188.39999999999907</v>
      </c>
      <c r="I398" s="125"/>
      <c r="J398" s="113"/>
      <c r="K398" s="47">
        <v>308.539999999997</v>
      </c>
      <c r="L398" s="38">
        <v>4.54</v>
      </c>
      <c r="M398" s="81">
        <f t="shared" si="342"/>
        <v>179.39999999999952</v>
      </c>
      <c r="O398" s="113"/>
      <c r="P398" s="51">
        <f t="shared" si="336"/>
        <v>295.1399999999964</v>
      </c>
      <c r="Q398" s="52">
        <v>3.14</v>
      </c>
      <c r="R398" s="53">
        <f t="shared" si="343"/>
        <v>430.00000000000097</v>
      </c>
      <c r="T398" s="113"/>
      <c r="U398" s="51">
        <f t="shared" si="337"/>
        <v>234.43999999999642</v>
      </c>
      <c r="V398" s="55">
        <v>4.02</v>
      </c>
      <c r="W398" s="56">
        <f t="shared" si="344"/>
        <v>230.00000000000045</v>
      </c>
      <c r="Z398" s="84">
        <v>235.539999999996</v>
      </c>
      <c r="AA398" s="38">
        <v>3.54</v>
      </c>
      <c r="AB398" s="76">
        <f t="shared" si="345"/>
        <v>244.60000000000076</v>
      </c>
      <c r="AC398" s="125"/>
      <c r="AD398" s="125"/>
      <c r="AE398" s="37">
        <v>219.439999999996</v>
      </c>
      <c r="AF398" s="52">
        <v>4.28</v>
      </c>
      <c r="AG398" s="53">
        <f t="shared" si="346"/>
        <v>176.6000000000003</v>
      </c>
      <c r="AJ398" s="77">
        <f t="shared" si="338"/>
        <v>232.33999999999642</v>
      </c>
      <c r="AK398" s="52">
        <f t="shared" si="339"/>
        <v>3.03999999999998</v>
      </c>
      <c r="AL398" s="53">
        <f t="shared" si="347"/>
        <v>273.99999999999994</v>
      </c>
    </row>
    <row r="399" spans="1:38" ht="21">
      <c r="A399" s="74">
        <v>164.349999999996</v>
      </c>
      <c r="B399" s="75">
        <v>3.35</v>
      </c>
      <c r="C399" s="76">
        <f t="shared" si="340"/>
        <v>352.00000000000034</v>
      </c>
      <c r="D399" s="125"/>
      <c r="E399" s="113"/>
      <c r="F399" s="77">
        <v>262.849999999996</v>
      </c>
      <c r="G399" s="52">
        <v>3.85</v>
      </c>
      <c r="H399" s="78">
        <f t="shared" si="341"/>
        <v>188.99999999999906</v>
      </c>
      <c r="I399" s="125"/>
      <c r="J399" s="113"/>
      <c r="K399" s="80">
        <v>308.549999999997</v>
      </c>
      <c r="L399" s="38">
        <v>4.55</v>
      </c>
      <c r="M399" s="81">
        <f t="shared" si="342"/>
        <v>180.99999999999952</v>
      </c>
      <c r="O399" s="113"/>
      <c r="P399" s="51">
        <f t="shared" si="336"/>
        <v>295.1499999999964</v>
      </c>
      <c r="Q399" s="52">
        <v>3.15</v>
      </c>
      <c r="R399" s="53">
        <f t="shared" si="343"/>
        <v>433.00000000000097</v>
      </c>
      <c r="T399" s="113"/>
      <c r="U399" s="51">
        <f t="shared" si="337"/>
        <v>234.4499999999964</v>
      </c>
      <c r="V399" s="57">
        <v>4.03</v>
      </c>
      <c r="W399" s="56">
        <f t="shared" si="344"/>
        <v>231.00000000000045</v>
      </c>
      <c r="Z399" s="84">
        <v>235.549999999996</v>
      </c>
      <c r="AA399" s="38">
        <v>3.55</v>
      </c>
      <c r="AB399" s="76">
        <f t="shared" si="345"/>
        <v>245.50000000000077</v>
      </c>
      <c r="AC399" s="125"/>
      <c r="AD399" s="125"/>
      <c r="AE399" s="74">
        <v>219.449999999996</v>
      </c>
      <c r="AF399" s="52">
        <v>4.29</v>
      </c>
      <c r="AG399" s="53">
        <f t="shared" si="346"/>
        <v>177.5000000000003</v>
      </c>
      <c r="AJ399" s="77">
        <f t="shared" si="338"/>
        <v>232.3499999999964</v>
      </c>
      <c r="AK399" s="52">
        <f t="shared" si="339"/>
        <v>3.04999999999998</v>
      </c>
      <c r="AL399" s="53">
        <f t="shared" si="347"/>
        <v>274.99999999999994</v>
      </c>
    </row>
    <row r="400" spans="1:38" ht="21">
      <c r="A400" s="37">
        <v>164.359999999996</v>
      </c>
      <c r="B400" s="38">
        <v>3.36</v>
      </c>
      <c r="C400" s="76">
        <f t="shared" si="340"/>
        <v>353.60000000000036</v>
      </c>
      <c r="D400" s="125"/>
      <c r="E400" s="113"/>
      <c r="F400" s="89">
        <v>262.859999999996</v>
      </c>
      <c r="G400" s="52">
        <v>3.86</v>
      </c>
      <c r="H400" s="78">
        <f t="shared" si="341"/>
        <v>189.59999999999906</v>
      </c>
      <c r="I400" s="125"/>
      <c r="J400" s="113"/>
      <c r="K400" s="47">
        <v>308.559999999997</v>
      </c>
      <c r="L400" s="38">
        <v>4.56</v>
      </c>
      <c r="M400" s="81">
        <f t="shared" si="342"/>
        <v>182.5999999999995</v>
      </c>
      <c r="O400" s="113"/>
      <c r="P400" s="51">
        <f t="shared" si="336"/>
        <v>295.1599999999964</v>
      </c>
      <c r="Q400" s="52">
        <v>3.16</v>
      </c>
      <c r="R400" s="53">
        <f t="shared" si="343"/>
        <v>436.00000000000097</v>
      </c>
      <c r="T400" s="113"/>
      <c r="U400" s="51">
        <f t="shared" si="337"/>
        <v>234.4599999999964</v>
      </c>
      <c r="V400" s="55">
        <v>4.04</v>
      </c>
      <c r="W400" s="56">
        <f t="shared" si="344"/>
        <v>232.00000000000045</v>
      </c>
      <c r="Z400" s="84">
        <v>235.559999999996</v>
      </c>
      <c r="AA400" s="38">
        <v>3.56</v>
      </c>
      <c r="AB400" s="76">
        <f t="shared" si="345"/>
        <v>246.40000000000077</v>
      </c>
      <c r="AC400" s="125"/>
      <c r="AD400" s="125"/>
      <c r="AE400" s="37">
        <v>219.459999999996</v>
      </c>
      <c r="AF400" s="52">
        <v>4.3</v>
      </c>
      <c r="AG400" s="53">
        <f t="shared" si="346"/>
        <v>178.40000000000032</v>
      </c>
      <c r="AJ400" s="77">
        <f t="shared" si="338"/>
        <v>232.3599999999964</v>
      </c>
      <c r="AK400" s="52">
        <f t="shared" si="339"/>
        <v>3.0599999999999796</v>
      </c>
      <c r="AL400" s="53">
        <f t="shared" si="347"/>
        <v>275.99999999999994</v>
      </c>
    </row>
    <row r="401" spans="1:38" ht="21">
      <c r="A401" s="74">
        <v>164.369999999996</v>
      </c>
      <c r="B401" s="75">
        <v>3.37</v>
      </c>
      <c r="C401" s="76">
        <f t="shared" si="340"/>
        <v>355.2000000000004</v>
      </c>
      <c r="D401" s="125"/>
      <c r="E401" s="113"/>
      <c r="F401" s="77">
        <v>262.869999999996</v>
      </c>
      <c r="G401" s="52">
        <v>3.87</v>
      </c>
      <c r="H401" s="78">
        <f t="shared" si="341"/>
        <v>190.19999999999905</v>
      </c>
      <c r="I401" s="125"/>
      <c r="J401" s="113"/>
      <c r="K401" s="80">
        <v>308.569999999997</v>
      </c>
      <c r="L401" s="38">
        <v>4.57</v>
      </c>
      <c r="M401" s="81">
        <f t="shared" si="342"/>
        <v>184.1999999999995</v>
      </c>
      <c r="O401" s="113"/>
      <c r="P401" s="51">
        <f t="shared" si="336"/>
        <v>295.1699999999964</v>
      </c>
      <c r="Q401" s="52">
        <v>3.17</v>
      </c>
      <c r="R401" s="53">
        <f t="shared" si="343"/>
        <v>439.00000000000097</v>
      </c>
      <c r="T401" s="113"/>
      <c r="U401" s="51">
        <f t="shared" si="337"/>
        <v>234.4699999999964</v>
      </c>
      <c r="V401" s="57">
        <v>4.05</v>
      </c>
      <c r="W401" s="56">
        <f t="shared" si="344"/>
        <v>233.00000000000045</v>
      </c>
      <c r="Z401" s="84">
        <v>235.569999999996</v>
      </c>
      <c r="AA401" s="38">
        <v>3.57</v>
      </c>
      <c r="AB401" s="76">
        <f t="shared" si="345"/>
        <v>247.30000000000078</v>
      </c>
      <c r="AC401" s="125"/>
      <c r="AD401" s="125"/>
      <c r="AE401" s="74">
        <v>219.469999999996</v>
      </c>
      <c r="AF401" s="52">
        <v>4.31</v>
      </c>
      <c r="AG401" s="53">
        <f t="shared" si="346"/>
        <v>179.30000000000032</v>
      </c>
      <c r="AJ401" s="77">
        <f t="shared" si="338"/>
        <v>232.3699999999964</v>
      </c>
      <c r="AK401" s="52">
        <f t="shared" si="339"/>
        <v>3.0699999999999794</v>
      </c>
      <c r="AL401" s="53">
        <f t="shared" si="347"/>
        <v>276.99999999999994</v>
      </c>
    </row>
    <row r="402" spans="1:38" ht="21">
      <c r="A402" s="37">
        <v>164.379999999996</v>
      </c>
      <c r="B402" s="38">
        <v>3.38</v>
      </c>
      <c r="C402" s="76">
        <f t="shared" si="340"/>
        <v>356.8000000000004</v>
      </c>
      <c r="D402" s="125"/>
      <c r="E402" s="113"/>
      <c r="F402" s="89">
        <v>262.879999999996</v>
      </c>
      <c r="G402" s="52">
        <v>3.88</v>
      </c>
      <c r="H402" s="78">
        <f t="shared" si="341"/>
        <v>190.79999999999905</v>
      </c>
      <c r="I402" s="125"/>
      <c r="J402" s="113"/>
      <c r="K402" s="47">
        <v>308.579999999997</v>
      </c>
      <c r="L402" s="38">
        <v>4.58</v>
      </c>
      <c r="M402" s="81">
        <f t="shared" si="342"/>
        <v>185.7999999999995</v>
      </c>
      <c r="O402" s="113"/>
      <c r="P402" s="51">
        <f t="shared" si="336"/>
        <v>295.17999999999637</v>
      </c>
      <c r="Q402" s="52">
        <v>3.18</v>
      </c>
      <c r="R402" s="53">
        <f t="shared" si="343"/>
        <v>442.00000000000097</v>
      </c>
      <c r="T402" s="113"/>
      <c r="U402" s="51">
        <f t="shared" si="337"/>
        <v>234.47999999999638</v>
      </c>
      <c r="V402" s="55">
        <v>4.06</v>
      </c>
      <c r="W402" s="56">
        <f t="shared" si="344"/>
        <v>234.00000000000045</v>
      </c>
      <c r="Z402" s="84">
        <v>235.579999999996</v>
      </c>
      <c r="AA402" s="38">
        <v>3.58</v>
      </c>
      <c r="AB402" s="76">
        <f t="shared" si="345"/>
        <v>248.20000000000078</v>
      </c>
      <c r="AC402" s="125"/>
      <c r="AD402" s="125"/>
      <c r="AE402" s="37">
        <v>219.479999999996</v>
      </c>
      <c r="AF402" s="52">
        <v>4.32</v>
      </c>
      <c r="AG402" s="53">
        <f t="shared" si="346"/>
        <v>180.20000000000033</v>
      </c>
      <c r="AJ402" s="77">
        <f t="shared" si="338"/>
        <v>232.3799999999964</v>
      </c>
      <c r="AK402" s="52">
        <f t="shared" si="339"/>
        <v>3.079999999999979</v>
      </c>
      <c r="AL402" s="53">
        <f t="shared" si="347"/>
        <v>277.99999999999994</v>
      </c>
    </row>
    <row r="403" spans="1:38" ht="21">
      <c r="A403" s="74">
        <v>164.389999999996</v>
      </c>
      <c r="B403" s="75">
        <v>3.39</v>
      </c>
      <c r="C403" s="76">
        <f t="shared" si="340"/>
        <v>358.40000000000043</v>
      </c>
      <c r="D403" s="125"/>
      <c r="E403" s="113"/>
      <c r="F403" s="77">
        <v>262.889999999996</v>
      </c>
      <c r="G403" s="52">
        <v>3.89</v>
      </c>
      <c r="H403" s="78">
        <f t="shared" si="341"/>
        <v>191.39999999999904</v>
      </c>
      <c r="I403" s="125"/>
      <c r="J403" s="113"/>
      <c r="K403" s="80">
        <v>308.589999999997</v>
      </c>
      <c r="L403" s="38">
        <v>4.59</v>
      </c>
      <c r="M403" s="81">
        <f t="shared" si="342"/>
        <v>187.3999999999995</v>
      </c>
      <c r="O403" s="113"/>
      <c r="P403" s="51">
        <f t="shared" si="336"/>
        <v>295.18999999999636</v>
      </c>
      <c r="Q403" s="52">
        <v>3.19</v>
      </c>
      <c r="R403" s="53">
        <f t="shared" si="343"/>
        <v>445.00000000000097</v>
      </c>
      <c r="T403" s="113"/>
      <c r="U403" s="51">
        <f t="shared" si="337"/>
        <v>234.48999999999637</v>
      </c>
      <c r="V403" s="57">
        <v>4.07</v>
      </c>
      <c r="W403" s="56">
        <f t="shared" si="344"/>
        <v>235.00000000000045</v>
      </c>
      <c r="Z403" s="84">
        <v>235.589999999996</v>
      </c>
      <c r="AA403" s="38">
        <v>3.59</v>
      </c>
      <c r="AB403" s="76">
        <f t="shared" si="345"/>
        <v>249.1000000000008</v>
      </c>
      <c r="AC403" s="125"/>
      <c r="AD403" s="125"/>
      <c r="AE403" s="74">
        <v>219.489999999996</v>
      </c>
      <c r="AF403" s="52">
        <v>4.33</v>
      </c>
      <c r="AG403" s="53">
        <f t="shared" si="346"/>
        <v>181.10000000000034</v>
      </c>
      <c r="AJ403" s="77">
        <f t="shared" si="338"/>
        <v>232.38999999999638</v>
      </c>
      <c r="AK403" s="52">
        <f t="shared" si="339"/>
        <v>3.089999999999979</v>
      </c>
      <c r="AL403" s="53">
        <f t="shared" si="347"/>
        <v>278.99999999999994</v>
      </c>
    </row>
    <row r="404" spans="1:38" ht="21">
      <c r="A404" s="37">
        <v>164.399999999996</v>
      </c>
      <c r="B404" s="38">
        <v>3.4</v>
      </c>
      <c r="C404" s="76">
        <f t="shared" si="340"/>
        <v>360.00000000000045</v>
      </c>
      <c r="D404" s="125"/>
      <c r="E404" s="113"/>
      <c r="F404" s="89">
        <v>262.899999999996</v>
      </c>
      <c r="G404" s="52">
        <v>3.9</v>
      </c>
      <c r="H404" s="78">
        <f t="shared" si="341"/>
        <v>191.99999999999903</v>
      </c>
      <c r="I404" s="125"/>
      <c r="J404" s="113"/>
      <c r="K404" s="47">
        <v>308.599999999997</v>
      </c>
      <c r="L404" s="38">
        <v>4.6</v>
      </c>
      <c r="M404" s="81">
        <f t="shared" si="342"/>
        <v>188.9999999999995</v>
      </c>
      <c r="O404" s="113"/>
      <c r="P404" s="51">
        <f t="shared" si="336"/>
        <v>295.19999999999635</v>
      </c>
      <c r="Q404" s="52">
        <v>3.2</v>
      </c>
      <c r="R404" s="53">
        <f t="shared" si="343"/>
        <v>448.00000000000097</v>
      </c>
      <c r="T404" s="113"/>
      <c r="U404" s="51">
        <f t="shared" si="337"/>
        <v>234.49999999999636</v>
      </c>
      <c r="V404" s="55">
        <v>4.08</v>
      </c>
      <c r="W404" s="56">
        <f t="shared" si="344"/>
        <v>236.00000000000045</v>
      </c>
      <c r="Z404" s="84">
        <v>235.599999999996</v>
      </c>
      <c r="AA404" s="38">
        <v>3.6</v>
      </c>
      <c r="AB404" s="76">
        <f t="shared" si="345"/>
        <v>250.0000000000008</v>
      </c>
      <c r="AC404" s="125"/>
      <c r="AD404" s="125"/>
      <c r="AE404" s="37">
        <v>219.499999999996</v>
      </c>
      <c r="AF404" s="52">
        <v>4.34</v>
      </c>
      <c r="AG404" s="53">
        <f t="shared" si="346"/>
        <v>182.00000000000034</v>
      </c>
      <c r="AJ404" s="77">
        <f t="shared" si="338"/>
        <v>232.39999999999637</v>
      </c>
      <c r="AK404" s="52">
        <f t="shared" si="339"/>
        <v>3.0999999999999788</v>
      </c>
      <c r="AL404" s="53">
        <f t="shared" si="347"/>
        <v>279.99999999999994</v>
      </c>
    </row>
    <row r="405" spans="1:38" ht="21">
      <c r="A405" s="74">
        <v>164.409999999996</v>
      </c>
      <c r="B405" s="75">
        <v>3.41</v>
      </c>
      <c r="C405" s="76">
        <f aca="true" t="shared" si="348" ref="C405:C414">C404+$E$44/10</f>
        <v>361.80000000000047</v>
      </c>
      <c r="D405" s="125"/>
      <c r="E405" s="113"/>
      <c r="F405" s="77">
        <v>262.909999999996</v>
      </c>
      <c r="G405" s="52">
        <v>3.91</v>
      </c>
      <c r="H405" s="78">
        <f aca="true" t="shared" si="349" ref="H405:H414">H404+$J$44/10</f>
        <v>192.59999999999903</v>
      </c>
      <c r="I405" s="125"/>
      <c r="J405" s="113"/>
      <c r="K405" s="80">
        <v>308.609999999997</v>
      </c>
      <c r="L405" s="38">
        <v>4.61</v>
      </c>
      <c r="M405" s="81">
        <f aca="true" t="shared" si="350" ref="M405:M414">M404+$O$44/10</f>
        <v>190.7999999999995</v>
      </c>
      <c r="O405" s="113"/>
      <c r="P405" s="51">
        <f t="shared" si="336"/>
        <v>295.20999999999634</v>
      </c>
      <c r="Q405" s="52">
        <v>3.21</v>
      </c>
      <c r="R405" s="53">
        <f aca="true" t="shared" si="351" ref="R405:R414">R404+$T$44/10</f>
        <v>451.00000000000097</v>
      </c>
      <c r="T405" s="113"/>
      <c r="U405" s="51">
        <f t="shared" si="337"/>
        <v>234.50999999999635</v>
      </c>
      <c r="V405" s="57">
        <v>4.09</v>
      </c>
      <c r="W405" s="56">
        <f aca="true" t="shared" si="352" ref="W405:W414">W404+$Y$44/10</f>
        <v>237.00000000000045</v>
      </c>
      <c r="Z405" s="84">
        <v>235.609999999996</v>
      </c>
      <c r="AA405" s="38">
        <v>3.61</v>
      </c>
      <c r="AB405" s="76">
        <f aca="true" t="shared" si="353" ref="AB405:AB414">AB404+$AD$44/10</f>
        <v>251.0000000000008</v>
      </c>
      <c r="AC405" s="125"/>
      <c r="AD405" s="125"/>
      <c r="AE405" s="74">
        <v>219.509999999996</v>
      </c>
      <c r="AF405" s="52">
        <v>4.35</v>
      </c>
      <c r="AG405" s="53">
        <f aca="true" t="shared" si="354" ref="AG405:AG414">AG404+$AI$44/10</f>
        <v>182.90000000000035</v>
      </c>
      <c r="AJ405" s="77">
        <f t="shared" si="338"/>
        <v>232.40999999999636</v>
      </c>
      <c r="AK405" s="52">
        <f t="shared" si="339"/>
        <v>3.1099999999999786</v>
      </c>
      <c r="AL405" s="53">
        <f aca="true" t="shared" si="355" ref="AL405:AL414">AL404+$AN$44/10</f>
        <v>280.99999999999994</v>
      </c>
    </row>
    <row r="406" spans="1:38" ht="21">
      <c r="A406" s="37">
        <v>164.419999999996</v>
      </c>
      <c r="B406" s="38">
        <v>3.42</v>
      </c>
      <c r="C406" s="76">
        <f t="shared" si="348"/>
        <v>363.6000000000005</v>
      </c>
      <c r="D406" s="125"/>
      <c r="E406" s="113"/>
      <c r="F406" s="89">
        <v>262.919999999996</v>
      </c>
      <c r="G406" s="52">
        <v>3.92</v>
      </c>
      <c r="H406" s="78">
        <f t="shared" si="349"/>
        <v>193.19999999999902</v>
      </c>
      <c r="I406" s="125"/>
      <c r="J406" s="113"/>
      <c r="K406" s="47">
        <v>308.619999999997</v>
      </c>
      <c r="L406" s="38">
        <v>4.62</v>
      </c>
      <c r="M406" s="81">
        <f t="shared" si="350"/>
        <v>192.5999999999995</v>
      </c>
      <c r="O406" s="113"/>
      <c r="P406" s="51">
        <f t="shared" si="336"/>
        <v>295.21999999999633</v>
      </c>
      <c r="Q406" s="52">
        <v>3.22</v>
      </c>
      <c r="R406" s="53">
        <f t="shared" si="351"/>
        <v>454.00000000000097</v>
      </c>
      <c r="T406" s="113"/>
      <c r="U406" s="51">
        <f t="shared" si="337"/>
        <v>234.51999999999634</v>
      </c>
      <c r="V406" s="55">
        <v>4.1</v>
      </c>
      <c r="W406" s="56">
        <f t="shared" si="352"/>
        <v>238.00000000000045</v>
      </c>
      <c r="Z406" s="84">
        <v>235.619999999996</v>
      </c>
      <c r="AA406" s="38">
        <v>3.62</v>
      </c>
      <c r="AB406" s="76">
        <f t="shared" si="353"/>
        <v>252.0000000000008</v>
      </c>
      <c r="AC406" s="125"/>
      <c r="AD406" s="125"/>
      <c r="AE406" s="37">
        <v>219.519999999996</v>
      </c>
      <c r="AF406" s="52">
        <v>4.36</v>
      </c>
      <c r="AG406" s="53">
        <f t="shared" si="354"/>
        <v>183.80000000000035</v>
      </c>
      <c r="AJ406" s="77">
        <f t="shared" si="338"/>
        <v>232.41999999999635</v>
      </c>
      <c r="AK406" s="52">
        <f t="shared" si="339"/>
        <v>3.1199999999999783</v>
      </c>
      <c r="AL406" s="53">
        <f t="shared" si="355"/>
        <v>281.99999999999994</v>
      </c>
    </row>
    <row r="407" spans="1:38" ht="21">
      <c r="A407" s="74">
        <v>164.429999999996</v>
      </c>
      <c r="B407" s="75">
        <v>3.43</v>
      </c>
      <c r="C407" s="76">
        <f t="shared" si="348"/>
        <v>365.4000000000005</v>
      </c>
      <c r="D407" s="125"/>
      <c r="E407" s="113"/>
      <c r="F407" s="77">
        <v>262.929999999996</v>
      </c>
      <c r="G407" s="52">
        <v>3.93</v>
      </c>
      <c r="H407" s="78">
        <f t="shared" si="349"/>
        <v>193.79999999999902</v>
      </c>
      <c r="I407" s="125"/>
      <c r="J407" s="113"/>
      <c r="K407" s="80">
        <v>308.629999999997</v>
      </c>
      <c r="L407" s="38">
        <v>4.63</v>
      </c>
      <c r="M407" s="81">
        <f t="shared" si="350"/>
        <v>194.39999999999952</v>
      </c>
      <c r="O407" s="113"/>
      <c r="P407" s="51">
        <f t="shared" si="336"/>
        <v>295.2299999999963</v>
      </c>
      <c r="Q407" s="52">
        <v>3.23</v>
      </c>
      <c r="R407" s="53">
        <f t="shared" si="351"/>
        <v>457.00000000000097</v>
      </c>
      <c r="T407" s="113"/>
      <c r="U407" s="51">
        <f t="shared" si="337"/>
        <v>234.52999999999633</v>
      </c>
      <c r="V407" s="57">
        <v>4.11</v>
      </c>
      <c r="W407" s="56">
        <f t="shared" si="352"/>
        <v>239.00000000000045</v>
      </c>
      <c r="Z407" s="84">
        <v>235.629999999996</v>
      </c>
      <c r="AA407" s="38">
        <v>3.63</v>
      </c>
      <c r="AB407" s="76">
        <f t="shared" si="353"/>
        <v>253.0000000000008</v>
      </c>
      <c r="AC407" s="125"/>
      <c r="AD407" s="125"/>
      <c r="AE407" s="74">
        <v>219.529999999996</v>
      </c>
      <c r="AF407" s="52">
        <v>4.37</v>
      </c>
      <c r="AG407" s="53">
        <f t="shared" si="354"/>
        <v>184.70000000000036</v>
      </c>
      <c r="AJ407" s="77">
        <f t="shared" si="338"/>
        <v>232.42999999999634</v>
      </c>
      <c r="AK407" s="52">
        <f t="shared" si="339"/>
        <v>3.129999999999978</v>
      </c>
      <c r="AL407" s="53">
        <f t="shared" si="355"/>
        <v>282.99999999999994</v>
      </c>
    </row>
    <row r="408" spans="1:38" ht="21">
      <c r="A408" s="37">
        <v>164.439999999996</v>
      </c>
      <c r="B408" s="38">
        <v>3.44</v>
      </c>
      <c r="C408" s="76">
        <f t="shared" si="348"/>
        <v>367.2000000000005</v>
      </c>
      <c r="D408" s="125"/>
      <c r="E408" s="113"/>
      <c r="F408" s="89">
        <v>262.939999999996</v>
      </c>
      <c r="G408" s="52">
        <v>3.94</v>
      </c>
      <c r="H408" s="78">
        <f t="shared" si="349"/>
        <v>194.399999999999</v>
      </c>
      <c r="I408" s="125"/>
      <c r="J408" s="113"/>
      <c r="K408" s="47">
        <v>308.639999999997</v>
      </c>
      <c r="L408" s="38">
        <v>4.64</v>
      </c>
      <c r="M408" s="81">
        <f t="shared" si="350"/>
        <v>196.19999999999953</v>
      </c>
      <c r="O408" s="113"/>
      <c r="P408" s="51">
        <f t="shared" si="336"/>
        <v>295.2399999999963</v>
      </c>
      <c r="Q408" s="52">
        <v>3.24</v>
      </c>
      <c r="R408" s="53">
        <f t="shared" si="351"/>
        <v>460.00000000000097</v>
      </c>
      <c r="T408" s="113"/>
      <c r="U408" s="51">
        <f t="shared" si="337"/>
        <v>234.53999999999633</v>
      </c>
      <c r="V408" s="55">
        <v>4.12</v>
      </c>
      <c r="W408" s="56">
        <f t="shared" si="352"/>
        <v>240.00000000000045</v>
      </c>
      <c r="Z408" s="84">
        <v>235.639999999996</v>
      </c>
      <c r="AA408" s="38">
        <v>3.64</v>
      </c>
      <c r="AB408" s="76">
        <f t="shared" si="353"/>
        <v>254.0000000000008</v>
      </c>
      <c r="AC408" s="125"/>
      <c r="AD408" s="125"/>
      <c r="AE408" s="37">
        <v>219.539999999996</v>
      </c>
      <c r="AF408" s="52">
        <v>4.38</v>
      </c>
      <c r="AG408" s="53">
        <f t="shared" si="354"/>
        <v>185.60000000000036</v>
      </c>
      <c r="AJ408" s="77">
        <f t="shared" si="338"/>
        <v>232.43999999999633</v>
      </c>
      <c r="AK408" s="52">
        <f t="shared" si="339"/>
        <v>3.139999999999978</v>
      </c>
      <c r="AL408" s="53">
        <f t="shared" si="355"/>
        <v>283.99999999999994</v>
      </c>
    </row>
    <row r="409" spans="1:38" ht="21">
      <c r="A409" s="74">
        <v>164.449999999996</v>
      </c>
      <c r="B409" s="75">
        <v>3.45</v>
      </c>
      <c r="C409" s="76">
        <f t="shared" si="348"/>
        <v>369.0000000000005</v>
      </c>
      <c r="D409" s="125"/>
      <c r="E409" s="113"/>
      <c r="F409" s="77">
        <v>262.949999999996</v>
      </c>
      <c r="G409" s="52">
        <v>3.95</v>
      </c>
      <c r="H409" s="78">
        <f t="shared" si="349"/>
        <v>194.999999999999</v>
      </c>
      <c r="I409" s="125"/>
      <c r="J409" s="113"/>
      <c r="K409" s="80">
        <v>308.649999999997</v>
      </c>
      <c r="L409" s="38">
        <v>4.65</v>
      </c>
      <c r="M409" s="81">
        <f t="shared" si="350"/>
        <v>197.99999999999955</v>
      </c>
      <c r="O409" s="113"/>
      <c r="P409" s="51">
        <f t="shared" si="336"/>
        <v>295.2499999999963</v>
      </c>
      <c r="Q409" s="52">
        <v>3.25</v>
      </c>
      <c r="R409" s="53">
        <f t="shared" si="351"/>
        <v>463.00000000000097</v>
      </c>
      <c r="T409" s="113"/>
      <c r="U409" s="51">
        <f t="shared" si="337"/>
        <v>234.54999999999632</v>
      </c>
      <c r="V409" s="57">
        <v>4.13</v>
      </c>
      <c r="W409" s="56">
        <f t="shared" si="352"/>
        <v>241.00000000000045</v>
      </c>
      <c r="Z409" s="84">
        <v>235.649999999996</v>
      </c>
      <c r="AA409" s="38">
        <v>3.65</v>
      </c>
      <c r="AB409" s="76">
        <f t="shared" si="353"/>
        <v>255.0000000000008</v>
      </c>
      <c r="AC409" s="125"/>
      <c r="AD409" s="125"/>
      <c r="AE409" s="74">
        <v>219.549999999996</v>
      </c>
      <c r="AF409" s="52">
        <v>4.39</v>
      </c>
      <c r="AG409" s="53">
        <f t="shared" si="354"/>
        <v>186.50000000000037</v>
      </c>
      <c r="AJ409" s="77">
        <f t="shared" si="338"/>
        <v>232.44999999999632</v>
      </c>
      <c r="AK409" s="52">
        <f t="shared" si="339"/>
        <v>3.1499999999999777</v>
      </c>
      <c r="AL409" s="53">
        <f t="shared" si="355"/>
        <v>284.99999999999994</v>
      </c>
    </row>
    <row r="410" spans="1:38" ht="21">
      <c r="A410" s="37">
        <v>164.459999999996</v>
      </c>
      <c r="B410" s="38">
        <v>3.46</v>
      </c>
      <c r="C410" s="76">
        <f t="shared" si="348"/>
        <v>370.8000000000005</v>
      </c>
      <c r="D410" s="125"/>
      <c r="E410" s="113"/>
      <c r="F410" s="89">
        <v>262.959999999996</v>
      </c>
      <c r="G410" s="52">
        <v>3.96</v>
      </c>
      <c r="H410" s="78">
        <f t="shared" si="349"/>
        <v>195.599999999999</v>
      </c>
      <c r="I410" s="125"/>
      <c r="J410" s="113"/>
      <c r="K410" s="47">
        <v>308.659999999997</v>
      </c>
      <c r="L410" s="38">
        <v>4.66</v>
      </c>
      <c r="M410" s="81">
        <f t="shared" si="350"/>
        <v>199.79999999999956</v>
      </c>
      <c r="O410" s="113"/>
      <c r="P410" s="51">
        <f t="shared" si="336"/>
        <v>295.2599999999963</v>
      </c>
      <c r="Q410" s="52">
        <v>3.26</v>
      </c>
      <c r="R410" s="53">
        <f t="shared" si="351"/>
        <v>466.00000000000097</v>
      </c>
      <c r="T410" s="113"/>
      <c r="U410" s="51">
        <f t="shared" si="337"/>
        <v>234.5599999999963</v>
      </c>
      <c r="V410" s="55">
        <v>4.14</v>
      </c>
      <c r="W410" s="56">
        <f t="shared" si="352"/>
        <v>242.00000000000045</v>
      </c>
      <c r="Z410" s="84">
        <v>235.659999999996</v>
      </c>
      <c r="AA410" s="38">
        <v>3.66</v>
      </c>
      <c r="AB410" s="76">
        <f t="shared" si="353"/>
        <v>256.0000000000008</v>
      </c>
      <c r="AC410" s="125"/>
      <c r="AD410" s="125"/>
      <c r="AE410" s="37">
        <v>219.559999999996</v>
      </c>
      <c r="AF410" s="52">
        <v>4.4</v>
      </c>
      <c r="AG410" s="53">
        <f t="shared" si="354"/>
        <v>187.40000000000038</v>
      </c>
      <c r="AJ410" s="77">
        <f t="shared" si="338"/>
        <v>232.4599999999963</v>
      </c>
      <c r="AK410" s="52">
        <f t="shared" si="339"/>
        <v>3.1599999999999775</v>
      </c>
      <c r="AL410" s="53">
        <f t="shared" si="355"/>
        <v>285.99999999999994</v>
      </c>
    </row>
    <row r="411" spans="1:38" ht="21">
      <c r="A411" s="74">
        <v>164.469999999996</v>
      </c>
      <c r="B411" s="75">
        <v>3.47</v>
      </c>
      <c r="C411" s="76">
        <f t="shared" si="348"/>
        <v>372.60000000000053</v>
      </c>
      <c r="D411" s="125"/>
      <c r="E411" s="113"/>
      <c r="F411" s="77">
        <v>262.969999999996</v>
      </c>
      <c r="G411" s="52">
        <v>3.97</v>
      </c>
      <c r="H411" s="78">
        <f t="shared" si="349"/>
        <v>196.199999999999</v>
      </c>
      <c r="I411" s="125"/>
      <c r="J411" s="113"/>
      <c r="K411" s="80">
        <v>308.669999999997</v>
      </c>
      <c r="L411" s="38">
        <v>4.67</v>
      </c>
      <c r="M411" s="81">
        <f t="shared" si="350"/>
        <v>201.59999999999957</v>
      </c>
      <c r="O411" s="113"/>
      <c r="P411" s="51">
        <f t="shared" si="336"/>
        <v>295.2699999999963</v>
      </c>
      <c r="Q411" s="52">
        <v>3.27</v>
      </c>
      <c r="R411" s="53">
        <f t="shared" si="351"/>
        <v>469.00000000000097</v>
      </c>
      <c r="T411" s="113"/>
      <c r="U411" s="51">
        <f t="shared" si="337"/>
        <v>234.5699999999963</v>
      </c>
      <c r="V411" s="57">
        <v>4.15</v>
      </c>
      <c r="W411" s="56">
        <f t="shared" si="352"/>
        <v>243.00000000000045</v>
      </c>
      <c r="Z411" s="84">
        <v>235.669999999996</v>
      </c>
      <c r="AA411" s="38">
        <v>3.67</v>
      </c>
      <c r="AB411" s="76">
        <f t="shared" si="353"/>
        <v>257.0000000000008</v>
      </c>
      <c r="AC411" s="125"/>
      <c r="AD411" s="125"/>
      <c r="AE411" s="74">
        <v>219.569999999996</v>
      </c>
      <c r="AF411" s="52">
        <v>4.41</v>
      </c>
      <c r="AG411" s="53">
        <f t="shared" si="354"/>
        <v>188.30000000000038</v>
      </c>
      <c r="AJ411" s="77">
        <f t="shared" si="338"/>
        <v>232.4699999999963</v>
      </c>
      <c r="AK411" s="52">
        <f t="shared" si="339"/>
        <v>3.1699999999999773</v>
      </c>
      <c r="AL411" s="53">
        <f t="shared" si="355"/>
        <v>286.99999999999994</v>
      </c>
    </row>
    <row r="412" spans="1:38" ht="21">
      <c r="A412" s="37">
        <v>164.479999999996</v>
      </c>
      <c r="B412" s="38">
        <v>3.48</v>
      </c>
      <c r="C412" s="76">
        <f t="shared" si="348"/>
        <v>374.40000000000055</v>
      </c>
      <c r="D412" s="125"/>
      <c r="E412" s="113"/>
      <c r="F412" s="89">
        <v>262.979999999996</v>
      </c>
      <c r="G412" s="52">
        <v>3.98</v>
      </c>
      <c r="H412" s="78">
        <f t="shared" si="349"/>
        <v>196.799999999999</v>
      </c>
      <c r="I412" s="125"/>
      <c r="J412" s="113"/>
      <c r="K412" s="47">
        <v>308.679999999997</v>
      </c>
      <c r="L412" s="38">
        <v>4.68</v>
      </c>
      <c r="M412" s="81">
        <f t="shared" si="350"/>
        <v>203.39999999999958</v>
      </c>
      <c r="O412" s="113"/>
      <c r="P412" s="51">
        <f t="shared" si="336"/>
        <v>295.2799999999963</v>
      </c>
      <c r="Q412" s="52">
        <v>3.28</v>
      </c>
      <c r="R412" s="53">
        <f t="shared" si="351"/>
        <v>472.00000000000097</v>
      </c>
      <c r="T412" s="113"/>
      <c r="U412" s="51">
        <f t="shared" si="337"/>
        <v>234.5799999999963</v>
      </c>
      <c r="V412" s="55">
        <v>4.16</v>
      </c>
      <c r="W412" s="56">
        <f t="shared" si="352"/>
        <v>244.00000000000045</v>
      </c>
      <c r="Z412" s="84">
        <v>235.679999999996</v>
      </c>
      <c r="AA412" s="38">
        <v>3.68</v>
      </c>
      <c r="AB412" s="76">
        <f t="shared" si="353"/>
        <v>258.0000000000008</v>
      </c>
      <c r="AC412" s="125"/>
      <c r="AD412" s="125"/>
      <c r="AE412" s="37">
        <v>219.579999999996</v>
      </c>
      <c r="AF412" s="52">
        <v>4.42</v>
      </c>
      <c r="AG412" s="53">
        <f t="shared" si="354"/>
        <v>189.2000000000004</v>
      </c>
      <c r="AJ412" s="77">
        <f t="shared" si="338"/>
        <v>232.4799999999963</v>
      </c>
      <c r="AK412" s="52">
        <f t="shared" si="339"/>
        <v>3.179999999999977</v>
      </c>
      <c r="AL412" s="53">
        <f t="shared" si="355"/>
        <v>287.99999999999994</v>
      </c>
    </row>
    <row r="413" spans="1:38" ht="21">
      <c r="A413" s="74">
        <v>164.489999999996</v>
      </c>
      <c r="B413" s="75">
        <v>3.49</v>
      </c>
      <c r="C413" s="76">
        <f t="shared" si="348"/>
        <v>376.20000000000056</v>
      </c>
      <c r="D413" s="125"/>
      <c r="E413" s="113"/>
      <c r="F413" s="77">
        <v>262.989999999996</v>
      </c>
      <c r="G413" s="52">
        <v>3.99</v>
      </c>
      <c r="H413" s="78">
        <f t="shared" si="349"/>
        <v>197.39999999999898</v>
      </c>
      <c r="I413" s="125"/>
      <c r="J413" s="113"/>
      <c r="K413" s="80">
        <v>308.689999999997</v>
      </c>
      <c r="L413" s="38">
        <v>4.69</v>
      </c>
      <c r="M413" s="81">
        <f t="shared" si="350"/>
        <v>205.1999999999996</v>
      </c>
      <c r="O413" s="113"/>
      <c r="P413" s="51">
        <f t="shared" si="336"/>
        <v>295.28999999999627</v>
      </c>
      <c r="Q413" s="52">
        <v>3.29</v>
      </c>
      <c r="R413" s="53">
        <f t="shared" si="351"/>
        <v>475.00000000000097</v>
      </c>
      <c r="T413" s="113"/>
      <c r="U413" s="51">
        <f t="shared" si="337"/>
        <v>234.58999999999628</v>
      </c>
      <c r="V413" s="57">
        <v>4.17</v>
      </c>
      <c r="W413" s="56">
        <f t="shared" si="352"/>
        <v>245.00000000000045</v>
      </c>
      <c r="Z413" s="84">
        <v>235.689999999996</v>
      </c>
      <c r="AA413" s="38">
        <v>3.69</v>
      </c>
      <c r="AB413" s="76">
        <f t="shared" si="353"/>
        <v>259.0000000000008</v>
      </c>
      <c r="AC413" s="125"/>
      <c r="AD413" s="125"/>
      <c r="AE413" s="74">
        <v>219.589999999996</v>
      </c>
      <c r="AF413" s="52">
        <v>4.43</v>
      </c>
      <c r="AG413" s="53">
        <f t="shared" si="354"/>
        <v>190.1000000000004</v>
      </c>
      <c r="AJ413" s="77">
        <f t="shared" si="338"/>
        <v>232.4899999999963</v>
      </c>
      <c r="AK413" s="52">
        <f t="shared" si="339"/>
        <v>3.189999999999977</v>
      </c>
      <c r="AL413" s="53">
        <f t="shared" si="355"/>
        <v>288.99999999999994</v>
      </c>
    </row>
    <row r="414" spans="1:38" ht="21">
      <c r="A414" s="37">
        <v>164.499999999996</v>
      </c>
      <c r="B414" s="38">
        <v>3.5</v>
      </c>
      <c r="C414" s="76">
        <f t="shared" si="348"/>
        <v>378.00000000000057</v>
      </c>
      <c r="D414" s="125"/>
      <c r="E414" s="113"/>
      <c r="F414" s="196">
        <v>262.999999999996</v>
      </c>
      <c r="G414" s="197">
        <v>4</v>
      </c>
      <c r="H414" s="198">
        <f t="shared" si="349"/>
        <v>197.99999999999898</v>
      </c>
      <c r="I414" s="125"/>
      <c r="J414" s="113"/>
      <c r="K414" s="47">
        <v>308.699999999997</v>
      </c>
      <c r="L414" s="38">
        <v>4.7</v>
      </c>
      <c r="M414" s="81">
        <f t="shared" si="350"/>
        <v>206.9999999999996</v>
      </c>
      <c r="O414" s="113"/>
      <c r="P414" s="51">
        <f t="shared" si="336"/>
        <v>295.29999999999626</v>
      </c>
      <c r="Q414" s="52">
        <v>3.3</v>
      </c>
      <c r="R414" s="53">
        <f t="shared" si="351"/>
        <v>478.00000000000097</v>
      </c>
      <c r="T414" s="113"/>
      <c r="U414" s="51">
        <f t="shared" si="337"/>
        <v>234.59999999999627</v>
      </c>
      <c r="V414" s="55">
        <v>4.18</v>
      </c>
      <c r="W414" s="56">
        <f t="shared" si="352"/>
        <v>246.00000000000045</v>
      </c>
      <c r="Z414" s="84">
        <v>235.699999999996</v>
      </c>
      <c r="AA414" s="38">
        <v>3.7</v>
      </c>
      <c r="AB414" s="76">
        <f t="shared" si="353"/>
        <v>260.0000000000008</v>
      </c>
      <c r="AC414" s="125"/>
      <c r="AD414" s="125"/>
      <c r="AE414" s="37">
        <v>219.599999999996</v>
      </c>
      <c r="AF414" s="52">
        <v>4.44</v>
      </c>
      <c r="AG414" s="53">
        <f t="shared" si="354"/>
        <v>191.0000000000004</v>
      </c>
      <c r="AJ414" s="77">
        <f t="shared" si="338"/>
        <v>232.49999999999628</v>
      </c>
      <c r="AK414" s="52">
        <f t="shared" si="339"/>
        <v>3.1999999999999766</v>
      </c>
      <c r="AL414" s="53">
        <f t="shared" si="355"/>
        <v>289.99999999999994</v>
      </c>
    </row>
    <row r="415" spans="1:38" ht="21">
      <c r="A415" s="74">
        <v>164.509999999996</v>
      </c>
      <c r="B415" s="75">
        <v>3.51</v>
      </c>
      <c r="C415" s="76">
        <f aca="true" t="shared" si="356" ref="C415:C424">C414+$E$45/10</f>
        <v>379.8000000000006</v>
      </c>
      <c r="D415" s="125"/>
      <c r="E415" s="113"/>
      <c r="F415" s="77">
        <v>263.009999999996</v>
      </c>
      <c r="G415" s="52">
        <v>4.01</v>
      </c>
      <c r="H415" s="78">
        <f aca="true" t="shared" si="357" ref="H415:H424">H414+$J$45/10</f>
        <v>198.59999999999897</v>
      </c>
      <c r="I415" s="125"/>
      <c r="J415" s="113"/>
      <c r="K415" s="80">
        <v>308.709999999997</v>
      </c>
      <c r="L415" s="38">
        <v>4.71</v>
      </c>
      <c r="M415" s="81">
        <f aca="true" t="shared" si="358" ref="M415:M424">M414+$O$45/10</f>
        <v>208.9999999999996</v>
      </c>
      <c r="O415" s="113"/>
      <c r="P415" s="51">
        <f t="shared" si="336"/>
        <v>295.30999999999625</v>
      </c>
      <c r="Q415" s="52">
        <v>3.31</v>
      </c>
      <c r="R415" s="53">
        <f aca="true" t="shared" si="359" ref="R415:R424">R414+$T$45/10</f>
        <v>481.00000000000097</v>
      </c>
      <c r="T415" s="113"/>
      <c r="U415" s="51">
        <f t="shared" si="337"/>
        <v>234.60999999999626</v>
      </c>
      <c r="V415" s="57">
        <v>4.19</v>
      </c>
      <c r="W415" s="56">
        <f aca="true" t="shared" si="360" ref="W415:W424">W414+$Y$45/10</f>
        <v>247.00000000000045</v>
      </c>
      <c r="Z415" s="84">
        <v>235.709999999996</v>
      </c>
      <c r="AA415" s="38">
        <v>3.71</v>
      </c>
      <c r="AB415" s="76">
        <f aca="true" t="shared" si="361" ref="AB415:AB424">AB414+$AD$45/10</f>
        <v>261.0000000000008</v>
      </c>
      <c r="AC415" s="125"/>
      <c r="AD415" s="125"/>
      <c r="AE415" s="74">
        <v>219.609999999996</v>
      </c>
      <c r="AF415" s="52">
        <v>4.45</v>
      </c>
      <c r="AG415" s="53">
        <f aca="true" t="shared" si="362" ref="AG415:AG424">AG414+$AI$45/10</f>
        <v>192.1000000000004</v>
      </c>
      <c r="AJ415" s="77">
        <f t="shared" si="338"/>
        <v>232.50999999999627</v>
      </c>
      <c r="AK415" s="52">
        <f t="shared" si="339"/>
        <v>3.2099999999999764</v>
      </c>
      <c r="AL415" s="53">
        <f aca="true" t="shared" si="363" ref="AL415:AL424">AL414+$AN$45/10</f>
        <v>290.99999999999994</v>
      </c>
    </row>
    <row r="416" spans="1:38" ht="21">
      <c r="A416" s="37">
        <v>164.519999999996</v>
      </c>
      <c r="B416" s="38">
        <v>3.52</v>
      </c>
      <c r="C416" s="76">
        <f t="shared" si="356"/>
        <v>381.6000000000006</v>
      </c>
      <c r="D416" s="125"/>
      <c r="E416" s="113"/>
      <c r="F416" s="89">
        <v>263.019999999996</v>
      </c>
      <c r="G416" s="52">
        <v>4.02</v>
      </c>
      <c r="H416" s="78">
        <f t="shared" si="357"/>
        <v>199.19999999999897</v>
      </c>
      <c r="I416" s="125"/>
      <c r="J416" s="113"/>
      <c r="K416" s="47">
        <v>308.719999999997</v>
      </c>
      <c r="L416" s="38">
        <v>4.72</v>
      </c>
      <c r="M416" s="81">
        <f t="shared" si="358"/>
        <v>210.9999999999996</v>
      </c>
      <c r="O416" s="113"/>
      <c r="P416" s="51">
        <f t="shared" si="336"/>
        <v>295.31999999999624</v>
      </c>
      <c r="Q416" s="52">
        <v>3.32</v>
      </c>
      <c r="R416" s="53">
        <f t="shared" si="359"/>
        <v>484.00000000000097</v>
      </c>
      <c r="T416" s="113"/>
      <c r="U416" s="51">
        <f t="shared" si="337"/>
        <v>234.61999999999625</v>
      </c>
      <c r="V416" s="55">
        <v>4.2</v>
      </c>
      <c r="W416" s="56">
        <f t="shared" si="360"/>
        <v>248.00000000000045</v>
      </c>
      <c r="Z416" s="84">
        <v>235.719999999996</v>
      </c>
      <c r="AA416" s="38">
        <v>3.72</v>
      </c>
      <c r="AB416" s="76">
        <f t="shared" si="361"/>
        <v>262.0000000000008</v>
      </c>
      <c r="AC416" s="125"/>
      <c r="AD416" s="125"/>
      <c r="AE416" s="37">
        <v>219.619999999996</v>
      </c>
      <c r="AF416" s="52">
        <v>4.46</v>
      </c>
      <c r="AG416" s="53">
        <f t="shared" si="362"/>
        <v>193.2000000000004</v>
      </c>
      <c r="AJ416" s="77">
        <f t="shared" si="338"/>
        <v>232.51999999999626</v>
      </c>
      <c r="AK416" s="52">
        <f t="shared" si="339"/>
        <v>3.219999999999976</v>
      </c>
      <c r="AL416" s="53">
        <f t="shared" si="363"/>
        <v>291.99999999999994</v>
      </c>
    </row>
    <row r="417" spans="1:38" ht="21">
      <c r="A417" s="74">
        <v>164.529999999996</v>
      </c>
      <c r="B417" s="75">
        <v>3.53</v>
      </c>
      <c r="C417" s="76">
        <f t="shared" si="356"/>
        <v>383.4000000000006</v>
      </c>
      <c r="D417" s="125"/>
      <c r="E417" s="113"/>
      <c r="F417" s="77">
        <v>263.029999999996</v>
      </c>
      <c r="G417" s="52">
        <v>4.03</v>
      </c>
      <c r="H417" s="78">
        <f t="shared" si="357"/>
        <v>199.79999999999896</v>
      </c>
      <c r="I417" s="125"/>
      <c r="J417" s="113"/>
      <c r="K417" s="80">
        <v>308.729999999997</v>
      </c>
      <c r="L417" s="38">
        <v>4.73</v>
      </c>
      <c r="M417" s="81">
        <f t="shared" si="358"/>
        <v>212.9999999999996</v>
      </c>
      <c r="O417" s="113"/>
      <c r="P417" s="51">
        <f t="shared" si="336"/>
        <v>295.32999999999623</v>
      </c>
      <c r="Q417" s="52">
        <v>3.33</v>
      </c>
      <c r="R417" s="53">
        <f t="shared" si="359"/>
        <v>487.00000000000097</v>
      </c>
      <c r="T417" s="113"/>
      <c r="U417" s="51">
        <f t="shared" si="337"/>
        <v>234.62999999999624</v>
      </c>
      <c r="V417" s="57">
        <v>4.21</v>
      </c>
      <c r="W417" s="56">
        <f t="shared" si="360"/>
        <v>249.00000000000045</v>
      </c>
      <c r="Z417" s="84">
        <v>235.729999999996</v>
      </c>
      <c r="AA417" s="38">
        <v>3.73</v>
      </c>
      <c r="AB417" s="76">
        <f t="shared" si="361"/>
        <v>263.0000000000008</v>
      </c>
      <c r="AC417" s="125"/>
      <c r="AD417" s="125"/>
      <c r="AE417" s="74">
        <v>219.629999999996</v>
      </c>
      <c r="AF417" s="52">
        <v>4.47</v>
      </c>
      <c r="AG417" s="53">
        <f t="shared" si="362"/>
        <v>194.30000000000038</v>
      </c>
      <c r="AJ417" s="77">
        <f t="shared" si="338"/>
        <v>232.52999999999625</v>
      </c>
      <c r="AK417" s="52">
        <f t="shared" si="339"/>
        <v>3.229999999999976</v>
      </c>
      <c r="AL417" s="53">
        <f t="shared" si="363"/>
        <v>292.99999999999994</v>
      </c>
    </row>
    <row r="418" spans="1:38" ht="21">
      <c r="A418" s="37">
        <v>164.539999999996</v>
      </c>
      <c r="B418" s="38">
        <v>3.54</v>
      </c>
      <c r="C418" s="76">
        <f t="shared" si="356"/>
        <v>385.2000000000006</v>
      </c>
      <c r="D418" s="125"/>
      <c r="E418" s="113"/>
      <c r="F418" s="89">
        <v>263.039999999996</v>
      </c>
      <c r="G418" s="52">
        <v>4.04</v>
      </c>
      <c r="H418" s="78">
        <f t="shared" si="357"/>
        <v>200.39999999999895</v>
      </c>
      <c r="I418" s="125"/>
      <c r="J418" s="113"/>
      <c r="K418" s="47">
        <v>308.739999999997</v>
      </c>
      <c r="L418" s="38">
        <v>4.74</v>
      </c>
      <c r="M418" s="81">
        <f t="shared" si="358"/>
        <v>214.9999999999996</v>
      </c>
      <c r="O418" s="113"/>
      <c r="P418" s="51">
        <f t="shared" si="336"/>
        <v>295.3399999999962</v>
      </c>
      <c r="Q418" s="52">
        <v>3.34</v>
      </c>
      <c r="R418" s="53">
        <f t="shared" si="359"/>
        <v>490.00000000000097</v>
      </c>
      <c r="T418" s="113"/>
      <c r="U418" s="51">
        <f t="shared" si="337"/>
        <v>234.63999999999623</v>
      </c>
      <c r="V418" s="55">
        <v>4.22</v>
      </c>
      <c r="W418" s="56">
        <f t="shared" si="360"/>
        <v>250.00000000000045</v>
      </c>
      <c r="Z418" s="84">
        <v>235.739999999996</v>
      </c>
      <c r="AA418" s="38">
        <v>3.74</v>
      </c>
      <c r="AB418" s="76">
        <f t="shared" si="361"/>
        <v>264.0000000000008</v>
      </c>
      <c r="AC418" s="125"/>
      <c r="AD418" s="125"/>
      <c r="AE418" s="37">
        <v>219.639999999996</v>
      </c>
      <c r="AF418" s="52">
        <v>4.48</v>
      </c>
      <c r="AG418" s="53">
        <f t="shared" si="362"/>
        <v>195.40000000000038</v>
      </c>
      <c r="AJ418" s="77">
        <f t="shared" si="338"/>
        <v>232.53999999999624</v>
      </c>
      <c r="AK418" s="52">
        <f t="shared" si="339"/>
        <v>3.239999999999976</v>
      </c>
      <c r="AL418" s="53">
        <f t="shared" si="363"/>
        <v>293.99999999999994</v>
      </c>
    </row>
    <row r="419" spans="1:38" ht="21">
      <c r="A419" s="74">
        <v>164.549999999996</v>
      </c>
      <c r="B419" s="75">
        <v>3.55</v>
      </c>
      <c r="C419" s="76">
        <f t="shared" si="356"/>
        <v>387.0000000000006</v>
      </c>
      <c r="D419" s="125"/>
      <c r="E419" s="113"/>
      <c r="F419" s="77">
        <v>263.049999999996</v>
      </c>
      <c r="G419" s="52">
        <v>4.05</v>
      </c>
      <c r="H419" s="78">
        <f t="shared" si="357"/>
        <v>200.99999999999895</v>
      </c>
      <c r="I419" s="125"/>
      <c r="J419" s="113"/>
      <c r="K419" s="80">
        <v>308.749999999997</v>
      </c>
      <c r="L419" s="38">
        <v>4.75</v>
      </c>
      <c r="M419" s="81">
        <f t="shared" si="358"/>
        <v>216.9999999999996</v>
      </c>
      <c r="O419" s="113"/>
      <c r="P419" s="51">
        <f t="shared" si="336"/>
        <v>295.3499999999962</v>
      </c>
      <c r="Q419" s="52">
        <v>3.35</v>
      </c>
      <c r="R419" s="53">
        <f t="shared" si="359"/>
        <v>493.00000000000097</v>
      </c>
      <c r="T419" s="113"/>
      <c r="U419" s="51">
        <f t="shared" si="337"/>
        <v>234.64999999999623</v>
      </c>
      <c r="V419" s="57">
        <v>4.23</v>
      </c>
      <c r="W419" s="56">
        <f t="shared" si="360"/>
        <v>251.00000000000045</v>
      </c>
      <c r="Z419" s="84">
        <v>235.749999999996</v>
      </c>
      <c r="AA419" s="38">
        <v>3.75</v>
      </c>
      <c r="AB419" s="76">
        <f t="shared" si="361"/>
        <v>265.0000000000008</v>
      </c>
      <c r="AC419" s="125"/>
      <c r="AD419" s="125"/>
      <c r="AE419" s="74">
        <v>219.649999999996</v>
      </c>
      <c r="AF419" s="52">
        <v>4.49</v>
      </c>
      <c r="AG419" s="53">
        <f t="shared" si="362"/>
        <v>196.50000000000037</v>
      </c>
      <c r="AJ419" s="77">
        <f t="shared" si="338"/>
        <v>232.54999999999623</v>
      </c>
      <c r="AK419" s="52">
        <f t="shared" si="339"/>
        <v>3.2499999999999756</v>
      </c>
      <c r="AL419" s="53">
        <f t="shared" si="363"/>
        <v>294.99999999999994</v>
      </c>
    </row>
    <row r="420" spans="1:38" ht="21">
      <c r="A420" s="37">
        <v>164.559999999996</v>
      </c>
      <c r="B420" s="38">
        <v>3.56</v>
      </c>
      <c r="C420" s="76">
        <f t="shared" si="356"/>
        <v>388.80000000000064</v>
      </c>
      <c r="D420" s="125"/>
      <c r="E420" s="113"/>
      <c r="F420" s="89">
        <v>263.059999999996</v>
      </c>
      <c r="G420" s="52">
        <v>4.06</v>
      </c>
      <c r="H420" s="78">
        <f t="shared" si="357"/>
        <v>201.59999999999894</v>
      </c>
      <c r="I420" s="125"/>
      <c r="J420" s="113"/>
      <c r="K420" s="47">
        <v>308.759999999997</v>
      </c>
      <c r="L420" s="38">
        <v>4.76</v>
      </c>
      <c r="M420" s="81">
        <f t="shared" si="358"/>
        <v>218.9999999999996</v>
      </c>
      <c r="O420" s="113"/>
      <c r="P420" s="51">
        <f t="shared" si="336"/>
        <v>295.3599999999962</v>
      </c>
      <c r="Q420" s="52">
        <v>3.36</v>
      </c>
      <c r="R420" s="53">
        <f t="shared" si="359"/>
        <v>496.00000000000097</v>
      </c>
      <c r="T420" s="113"/>
      <c r="U420" s="51">
        <f t="shared" si="337"/>
        <v>234.65999999999622</v>
      </c>
      <c r="V420" s="55">
        <v>4.24</v>
      </c>
      <c r="W420" s="56">
        <f t="shared" si="360"/>
        <v>252.00000000000045</v>
      </c>
      <c r="Z420" s="84">
        <v>235.759999999996</v>
      </c>
      <c r="AA420" s="38">
        <v>3.76</v>
      </c>
      <c r="AB420" s="76">
        <f t="shared" si="361"/>
        <v>266.0000000000008</v>
      </c>
      <c r="AC420" s="125"/>
      <c r="AD420" s="125"/>
      <c r="AE420" s="37">
        <v>219.659999999996</v>
      </c>
      <c r="AF420" s="52">
        <v>4.5</v>
      </c>
      <c r="AG420" s="53">
        <f t="shared" si="362"/>
        <v>197.60000000000036</v>
      </c>
      <c r="AJ420" s="77">
        <f t="shared" si="338"/>
        <v>232.55999999999622</v>
      </c>
      <c r="AK420" s="52">
        <f t="shared" si="339"/>
        <v>3.2599999999999754</v>
      </c>
      <c r="AL420" s="53">
        <f t="shared" si="363"/>
        <v>295.99999999999994</v>
      </c>
    </row>
    <row r="421" spans="1:38" ht="21">
      <c r="A421" s="74">
        <v>164.569999999996</v>
      </c>
      <c r="B421" s="75">
        <v>3.57</v>
      </c>
      <c r="C421" s="76">
        <f t="shared" si="356"/>
        <v>390.60000000000065</v>
      </c>
      <c r="D421" s="125"/>
      <c r="E421" s="113"/>
      <c r="F421" s="77">
        <v>263.069999999996</v>
      </c>
      <c r="G421" s="52">
        <v>4.07</v>
      </c>
      <c r="H421" s="78">
        <f t="shared" si="357"/>
        <v>202.19999999999894</v>
      </c>
      <c r="I421" s="125"/>
      <c r="J421" s="113"/>
      <c r="K421" s="80">
        <v>308.769999999997</v>
      </c>
      <c r="L421" s="38">
        <v>4.77</v>
      </c>
      <c r="M421" s="81">
        <f t="shared" si="358"/>
        <v>220.9999999999996</v>
      </c>
      <c r="O421" s="113"/>
      <c r="P421" s="51">
        <f t="shared" si="336"/>
        <v>295.3699999999962</v>
      </c>
      <c r="Q421" s="52">
        <v>3.37</v>
      </c>
      <c r="R421" s="53">
        <f t="shared" si="359"/>
        <v>499.00000000000097</v>
      </c>
      <c r="T421" s="113"/>
      <c r="U421" s="51">
        <f t="shared" si="337"/>
        <v>234.6699999999962</v>
      </c>
      <c r="V421" s="57">
        <v>4.25</v>
      </c>
      <c r="W421" s="56">
        <f t="shared" si="360"/>
        <v>253.00000000000045</v>
      </c>
      <c r="Z421" s="84">
        <v>235.769999999996</v>
      </c>
      <c r="AA421" s="38">
        <v>3.77</v>
      </c>
      <c r="AB421" s="76">
        <f t="shared" si="361"/>
        <v>267.0000000000008</v>
      </c>
      <c r="AC421" s="125"/>
      <c r="AD421" s="125"/>
      <c r="AE421" s="74">
        <v>219.669999999996</v>
      </c>
      <c r="AF421" s="52">
        <v>4.51</v>
      </c>
      <c r="AG421" s="53">
        <f t="shared" si="362"/>
        <v>198.70000000000036</v>
      </c>
      <c r="AJ421" s="77">
        <f t="shared" si="338"/>
        <v>232.5699999999962</v>
      </c>
      <c r="AK421" s="52">
        <f t="shared" si="339"/>
        <v>3.269999999999975</v>
      </c>
      <c r="AL421" s="53">
        <f t="shared" si="363"/>
        <v>296.99999999999994</v>
      </c>
    </row>
    <row r="422" spans="1:38" ht="21">
      <c r="A422" s="37">
        <v>164.579999999996</v>
      </c>
      <c r="B422" s="38">
        <v>3.58</v>
      </c>
      <c r="C422" s="76">
        <f t="shared" si="356"/>
        <v>392.40000000000066</v>
      </c>
      <c r="D422" s="125"/>
      <c r="E422" s="113"/>
      <c r="F422" s="89">
        <v>263.079999999996</v>
      </c>
      <c r="G422" s="52">
        <v>4.08</v>
      </c>
      <c r="H422" s="78">
        <f t="shared" si="357"/>
        <v>202.79999999999893</v>
      </c>
      <c r="I422" s="125"/>
      <c r="J422" s="113"/>
      <c r="K422" s="47">
        <v>308.779999999997</v>
      </c>
      <c r="L422" s="38">
        <v>4.78</v>
      </c>
      <c r="M422" s="81">
        <f t="shared" si="358"/>
        <v>222.9999999999996</v>
      </c>
      <c r="O422" s="113"/>
      <c r="P422" s="51">
        <f t="shared" si="336"/>
        <v>295.3799999999962</v>
      </c>
      <c r="Q422" s="52">
        <v>3.38</v>
      </c>
      <c r="R422" s="53">
        <f t="shared" si="359"/>
        <v>502.00000000000097</v>
      </c>
      <c r="T422" s="113"/>
      <c r="U422" s="51">
        <f t="shared" si="337"/>
        <v>234.6799999999962</v>
      </c>
      <c r="V422" s="55">
        <v>4.26</v>
      </c>
      <c r="W422" s="56">
        <f t="shared" si="360"/>
        <v>254.00000000000045</v>
      </c>
      <c r="Z422" s="84">
        <v>235.779999999996</v>
      </c>
      <c r="AA422" s="38">
        <v>3.78</v>
      </c>
      <c r="AB422" s="76">
        <f t="shared" si="361"/>
        <v>268.0000000000008</v>
      </c>
      <c r="AC422" s="125"/>
      <c r="AD422" s="125"/>
      <c r="AE422" s="37">
        <v>219.679999999996</v>
      </c>
      <c r="AF422" s="52">
        <v>4.52</v>
      </c>
      <c r="AG422" s="53">
        <f t="shared" si="362"/>
        <v>199.80000000000035</v>
      </c>
      <c r="AJ422" s="77">
        <f t="shared" si="338"/>
        <v>232.5799999999962</v>
      </c>
      <c r="AK422" s="52">
        <f t="shared" si="339"/>
        <v>3.279999999999975</v>
      </c>
      <c r="AL422" s="53">
        <f t="shared" si="363"/>
        <v>297.99999999999994</v>
      </c>
    </row>
    <row r="423" spans="1:38" ht="21">
      <c r="A423" s="74">
        <v>164.589999999996</v>
      </c>
      <c r="B423" s="75">
        <v>3.59</v>
      </c>
      <c r="C423" s="76">
        <f t="shared" si="356"/>
        <v>394.20000000000067</v>
      </c>
      <c r="D423" s="125"/>
      <c r="E423" s="113"/>
      <c r="F423" s="77">
        <v>263.089999999996</v>
      </c>
      <c r="G423" s="52">
        <v>4.09</v>
      </c>
      <c r="H423" s="78">
        <f t="shared" si="357"/>
        <v>203.39999999999893</v>
      </c>
      <c r="I423" s="125"/>
      <c r="J423" s="113"/>
      <c r="K423" s="80">
        <v>308.789999999997</v>
      </c>
      <c r="L423" s="38">
        <v>4.79</v>
      </c>
      <c r="M423" s="81">
        <f t="shared" si="358"/>
        <v>224.9999999999996</v>
      </c>
      <c r="O423" s="113"/>
      <c r="P423" s="51">
        <f t="shared" si="336"/>
        <v>295.3899999999962</v>
      </c>
      <c r="Q423" s="52">
        <v>3.39</v>
      </c>
      <c r="R423" s="53">
        <f t="shared" si="359"/>
        <v>505.00000000000097</v>
      </c>
      <c r="T423" s="113"/>
      <c r="U423" s="51">
        <f t="shared" si="337"/>
        <v>234.6899999999962</v>
      </c>
      <c r="V423" s="57">
        <v>4.27</v>
      </c>
      <c r="W423" s="56">
        <f t="shared" si="360"/>
        <v>255.00000000000045</v>
      </c>
      <c r="Z423" s="84">
        <v>235.789999999996</v>
      </c>
      <c r="AA423" s="38">
        <v>3.79</v>
      </c>
      <c r="AB423" s="76">
        <f t="shared" si="361"/>
        <v>269.0000000000008</v>
      </c>
      <c r="AC423" s="125"/>
      <c r="AD423" s="125"/>
      <c r="AE423" s="74">
        <v>219.689999999996</v>
      </c>
      <c r="AF423" s="52">
        <v>4.53</v>
      </c>
      <c r="AG423" s="53">
        <f t="shared" si="362"/>
        <v>200.90000000000035</v>
      </c>
      <c r="AJ423" s="77">
        <f t="shared" si="338"/>
        <v>232.5899999999962</v>
      </c>
      <c r="AK423" s="52">
        <f t="shared" si="339"/>
        <v>3.2899999999999747</v>
      </c>
      <c r="AL423" s="53">
        <f t="shared" si="363"/>
        <v>298.99999999999994</v>
      </c>
    </row>
    <row r="424" spans="1:38" ht="21">
      <c r="A424" s="37">
        <v>164.599999999996</v>
      </c>
      <c r="B424" s="38">
        <v>3.6</v>
      </c>
      <c r="C424" s="76">
        <f t="shared" si="356"/>
        <v>396.0000000000007</v>
      </c>
      <c r="D424" s="125"/>
      <c r="E424" s="113"/>
      <c r="F424" s="89">
        <v>263.099999999996</v>
      </c>
      <c r="G424" s="52">
        <v>4.1</v>
      </c>
      <c r="H424" s="78">
        <f t="shared" si="357"/>
        <v>203.99999999999892</v>
      </c>
      <c r="I424" s="125"/>
      <c r="J424" s="113"/>
      <c r="K424" s="47">
        <v>308.799999999997</v>
      </c>
      <c r="L424" s="38">
        <v>4.8</v>
      </c>
      <c r="M424" s="81">
        <f t="shared" si="358"/>
        <v>226.9999999999996</v>
      </c>
      <c r="O424" s="113"/>
      <c r="P424" s="51">
        <f t="shared" si="336"/>
        <v>295.39999999999617</v>
      </c>
      <c r="Q424" s="52">
        <v>3.4</v>
      </c>
      <c r="R424" s="53">
        <f t="shared" si="359"/>
        <v>508.00000000000097</v>
      </c>
      <c r="T424" s="113"/>
      <c r="U424" s="51">
        <f t="shared" si="337"/>
        <v>234.69999999999618</v>
      </c>
      <c r="V424" s="55">
        <v>4.28</v>
      </c>
      <c r="W424" s="56">
        <f t="shared" si="360"/>
        <v>256.00000000000045</v>
      </c>
      <c r="Z424" s="84">
        <v>235.799999999996</v>
      </c>
      <c r="AA424" s="38">
        <v>3.8</v>
      </c>
      <c r="AB424" s="76">
        <f t="shared" si="361"/>
        <v>270.0000000000008</v>
      </c>
      <c r="AC424" s="125"/>
      <c r="AD424" s="125"/>
      <c r="AE424" s="37">
        <v>219.699999999996</v>
      </c>
      <c r="AF424" s="52">
        <v>4.54</v>
      </c>
      <c r="AG424" s="53">
        <f t="shared" si="362"/>
        <v>202.00000000000034</v>
      </c>
      <c r="AJ424" s="77">
        <f t="shared" si="338"/>
        <v>232.5999999999962</v>
      </c>
      <c r="AK424" s="52">
        <f t="shared" si="339"/>
        <v>3.2999999999999745</v>
      </c>
      <c r="AL424" s="53">
        <f t="shared" si="363"/>
        <v>299.99999999999994</v>
      </c>
    </row>
    <row r="425" spans="1:38" ht="21">
      <c r="A425" s="74">
        <v>164.609999999996</v>
      </c>
      <c r="B425" s="75">
        <v>3.61</v>
      </c>
      <c r="C425" s="76">
        <f aca="true" t="shared" si="364" ref="C425:C434">C424+$E$46/10</f>
        <v>397.90000000000066</v>
      </c>
      <c r="D425" s="125"/>
      <c r="E425" s="113"/>
      <c r="F425" s="77">
        <v>263.109999999996</v>
      </c>
      <c r="G425" s="52">
        <v>4.11</v>
      </c>
      <c r="H425" s="78">
        <f aca="true" t="shared" si="365" ref="H425:H434">H424+$J$46/10</f>
        <v>204.59999999999891</v>
      </c>
      <c r="I425" s="125"/>
      <c r="J425" s="113"/>
      <c r="K425" s="80">
        <v>308.809999999997</v>
      </c>
      <c r="L425" s="38">
        <v>4.81</v>
      </c>
      <c r="M425" s="81">
        <f aca="true" t="shared" si="366" ref="M425:M434">M424+$O$46/10</f>
        <v>229.6999999999996</v>
      </c>
      <c r="O425" s="113"/>
      <c r="P425" s="51">
        <f t="shared" si="336"/>
        <v>295.40999999999616</v>
      </c>
      <c r="Q425" s="52">
        <v>3.41</v>
      </c>
      <c r="R425" s="53">
        <f aca="true" t="shared" si="367" ref="R425:R434">R424+$T$46/10</f>
        <v>511.100000000001</v>
      </c>
      <c r="T425" s="113"/>
      <c r="U425" s="51">
        <f t="shared" si="337"/>
        <v>234.70999999999617</v>
      </c>
      <c r="V425" s="57">
        <v>4.29</v>
      </c>
      <c r="W425" s="56">
        <f aca="true" t="shared" si="368" ref="W425:W434">W424+$Y$46/10</f>
        <v>257.00000000000045</v>
      </c>
      <c r="Z425" s="84">
        <v>235.809999999996</v>
      </c>
      <c r="AA425" s="38">
        <v>3.81</v>
      </c>
      <c r="AB425" s="76">
        <f aca="true" t="shared" si="369" ref="AB425:AB434">AB424+$AD$46/10</f>
        <v>271.0500000000008</v>
      </c>
      <c r="AC425" s="125"/>
      <c r="AD425" s="125"/>
      <c r="AE425" s="74">
        <v>219.709999999996</v>
      </c>
      <c r="AF425" s="52">
        <v>4.55</v>
      </c>
      <c r="AG425" s="53">
        <f aca="true" t="shared" si="370" ref="AG425:AG434">AG424+$AI$46/10</f>
        <v>203.10000000000034</v>
      </c>
      <c r="AJ425" s="77">
        <f t="shared" si="338"/>
        <v>232.60999999999618</v>
      </c>
      <c r="AK425" s="52">
        <f t="shared" si="339"/>
        <v>3.3099999999999743</v>
      </c>
      <c r="AL425" s="53">
        <f aca="true" t="shared" si="371" ref="AL425:AL434">AL424+$AN$46/10</f>
        <v>300.99999999999994</v>
      </c>
    </row>
    <row r="426" spans="1:38" ht="21">
      <c r="A426" s="37">
        <v>164.619999999996</v>
      </c>
      <c r="B426" s="38">
        <v>3.62</v>
      </c>
      <c r="C426" s="76">
        <f t="shared" si="364"/>
        <v>399.80000000000064</v>
      </c>
      <c r="D426" s="125"/>
      <c r="E426" s="113"/>
      <c r="F426" s="89">
        <v>263.119999999996</v>
      </c>
      <c r="G426" s="52">
        <v>4.12</v>
      </c>
      <c r="H426" s="78">
        <f t="shared" si="365"/>
        <v>205.1999999999989</v>
      </c>
      <c r="I426" s="125"/>
      <c r="J426" s="113"/>
      <c r="K426" s="47">
        <v>308.819999999997</v>
      </c>
      <c r="L426" s="38">
        <v>4.82</v>
      </c>
      <c r="M426" s="81">
        <f t="shared" si="366"/>
        <v>232.39999999999958</v>
      </c>
      <c r="O426" s="113"/>
      <c r="P426" s="51">
        <f t="shared" si="336"/>
        <v>295.41999999999615</v>
      </c>
      <c r="Q426" s="52">
        <v>3.42</v>
      </c>
      <c r="R426" s="53">
        <f t="shared" si="367"/>
        <v>514.200000000001</v>
      </c>
      <c r="T426" s="113"/>
      <c r="U426" s="51">
        <f t="shared" si="337"/>
        <v>234.71999999999616</v>
      </c>
      <c r="V426" s="55">
        <v>4.3</v>
      </c>
      <c r="W426" s="56">
        <f t="shared" si="368"/>
        <v>258.00000000000045</v>
      </c>
      <c r="Z426" s="84">
        <v>235.819999999996</v>
      </c>
      <c r="AA426" s="38">
        <v>3.82</v>
      </c>
      <c r="AB426" s="76">
        <f t="shared" si="369"/>
        <v>272.1000000000008</v>
      </c>
      <c r="AC426" s="125"/>
      <c r="AD426" s="125"/>
      <c r="AE426" s="37">
        <v>219.719999999996</v>
      </c>
      <c r="AF426" s="52">
        <v>4.56</v>
      </c>
      <c r="AG426" s="53">
        <f t="shared" si="370"/>
        <v>204.20000000000033</v>
      </c>
      <c r="AJ426" s="77">
        <f t="shared" si="338"/>
        <v>232.61999999999617</v>
      </c>
      <c r="AK426" s="52">
        <f t="shared" si="339"/>
        <v>3.319999999999974</v>
      </c>
      <c r="AL426" s="53">
        <f t="shared" si="371"/>
        <v>301.99999999999994</v>
      </c>
    </row>
    <row r="427" spans="1:38" ht="21">
      <c r="A427" s="74">
        <v>164.629999999996</v>
      </c>
      <c r="B427" s="75">
        <v>3.63</v>
      </c>
      <c r="C427" s="76">
        <f t="shared" si="364"/>
        <v>401.7000000000006</v>
      </c>
      <c r="D427" s="125"/>
      <c r="E427" s="113"/>
      <c r="F427" s="77">
        <v>263.129999999996</v>
      </c>
      <c r="G427" s="52">
        <v>4.13</v>
      </c>
      <c r="H427" s="78">
        <f t="shared" si="365"/>
        <v>205.7999999999989</v>
      </c>
      <c r="I427" s="125"/>
      <c r="J427" s="113"/>
      <c r="K427" s="80">
        <v>308.829999999997</v>
      </c>
      <c r="L427" s="38">
        <v>4.83</v>
      </c>
      <c r="M427" s="81">
        <f t="shared" si="366"/>
        <v>235.09999999999957</v>
      </c>
      <c r="O427" s="113"/>
      <c r="P427" s="51">
        <f t="shared" si="336"/>
        <v>295.42999999999614</v>
      </c>
      <c r="Q427" s="52">
        <v>3.43</v>
      </c>
      <c r="R427" s="53">
        <f t="shared" si="367"/>
        <v>517.300000000001</v>
      </c>
      <c r="T427" s="113"/>
      <c r="U427" s="51">
        <f t="shared" si="337"/>
        <v>234.72999999999615</v>
      </c>
      <c r="V427" s="57">
        <v>4.31</v>
      </c>
      <c r="W427" s="56">
        <f t="shared" si="368"/>
        <v>259.00000000000045</v>
      </c>
      <c r="Z427" s="84">
        <v>235.829999999996</v>
      </c>
      <c r="AA427" s="38">
        <v>3.83</v>
      </c>
      <c r="AB427" s="76">
        <f t="shared" si="369"/>
        <v>273.15000000000083</v>
      </c>
      <c r="AC427" s="125"/>
      <c r="AD427" s="125"/>
      <c r="AE427" s="74">
        <v>219.729999999996</v>
      </c>
      <c r="AF427" s="52">
        <v>4.57</v>
      </c>
      <c r="AG427" s="53">
        <f t="shared" si="370"/>
        <v>205.30000000000032</v>
      </c>
      <c r="AJ427" s="77">
        <f t="shared" si="338"/>
        <v>232.62999999999616</v>
      </c>
      <c r="AK427" s="52">
        <f t="shared" si="339"/>
        <v>3.329999999999974</v>
      </c>
      <c r="AL427" s="53">
        <f t="shared" si="371"/>
        <v>302.99999999999994</v>
      </c>
    </row>
    <row r="428" spans="1:38" ht="21">
      <c r="A428" s="37">
        <v>164.639999999996</v>
      </c>
      <c r="B428" s="38">
        <v>3.64</v>
      </c>
      <c r="C428" s="76">
        <f t="shared" si="364"/>
        <v>403.6000000000006</v>
      </c>
      <c r="D428" s="125"/>
      <c r="E428" s="113"/>
      <c r="F428" s="89">
        <v>263.139999999996</v>
      </c>
      <c r="G428" s="52">
        <v>4.14</v>
      </c>
      <c r="H428" s="78">
        <f t="shared" si="365"/>
        <v>206.3999999999989</v>
      </c>
      <c r="I428" s="125"/>
      <c r="J428" s="113"/>
      <c r="K428" s="47">
        <v>308.839999999997</v>
      </c>
      <c r="L428" s="38">
        <v>4.84</v>
      </c>
      <c r="M428" s="81">
        <f t="shared" si="366"/>
        <v>237.79999999999956</v>
      </c>
      <c r="O428" s="113"/>
      <c r="P428" s="51">
        <f t="shared" si="336"/>
        <v>295.43999999999613</v>
      </c>
      <c r="Q428" s="52">
        <v>3.44</v>
      </c>
      <c r="R428" s="53">
        <f t="shared" si="367"/>
        <v>520.400000000001</v>
      </c>
      <c r="T428" s="113"/>
      <c r="U428" s="51">
        <f t="shared" si="337"/>
        <v>234.73999999999614</v>
      </c>
      <c r="V428" s="55">
        <v>4.32</v>
      </c>
      <c r="W428" s="56">
        <f t="shared" si="368"/>
        <v>260.00000000000045</v>
      </c>
      <c r="Z428" s="84">
        <v>235.839999999996</v>
      </c>
      <c r="AA428" s="38">
        <v>3.84</v>
      </c>
      <c r="AB428" s="76">
        <f t="shared" si="369"/>
        <v>274.20000000000084</v>
      </c>
      <c r="AC428" s="125"/>
      <c r="AD428" s="125"/>
      <c r="AE428" s="37">
        <v>219.739999999996</v>
      </c>
      <c r="AF428" s="52">
        <v>4.58</v>
      </c>
      <c r="AG428" s="53">
        <f t="shared" si="370"/>
        <v>206.40000000000032</v>
      </c>
      <c r="AJ428" s="77">
        <f t="shared" si="338"/>
        <v>232.63999999999615</v>
      </c>
      <c r="AK428" s="52">
        <f t="shared" si="339"/>
        <v>3.3399999999999737</v>
      </c>
      <c r="AL428" s="53">
        <f t="shared" si="371"/>
        <v>303.99999999999994</v>
      </c>
    </row>
    <row r="429" spans="1:38" ht="21">
      <c r="A429" s="74">
        <v>164.649999999996</v>
      </c>
      <c r="B429" s="75">
        <v>3.65</v>
      </c>
      <c r="C429" s="76">
        <f t="shared" si="364"/>
        <v>405.50000000000057</v>
      </c>
      <c r="D429" s="125"/>
      <c r="E429" s="113"/>
      <c r="F429" s="77">
        <v>263.149999999996</v>
      </c>
      <c r="G429" s="52">
        <v>4.15</v>
      </c>
      <c r="H429" s="78">
        <f t="shared" si="365"/>
        <v>206.9999999999989</v>
      </c>
      <c r="I429" s="125"/>
      <c r="J429" s="113"/>
      <c r="K429" s="80">
        <v>308.849999999997</v>
      </c>
      <c r="L429" s="38">
        <v>4.85</v>
      </c>
      <c r="M429" s="81">
        <f t="shared" si="366"/>
        <v>240.49999999999955</v>
      </c>
      <c r="O429" s="113"/>
      <c r="P429" s="51">
        <f t="shared" si="336"/>
        <v>295.4499999999961</v>
      </c>
      <c r="Q429" s="52">
        <v>3.45</v>
      </c>
      <c r="R429" s="53">
        <f t="shared" si="367"/>
        <v>523.500000000001</v>
      </c>
      <c r="T429" s="113"/>
      <c r="U429" s="51">
        <f t="shared" si="337"/>
        <v>234.74999999999613</v>
      </c>
      <c r="V429" s="57">
        <v>4.33</v>
      </c>
      <c r="W429" s="56">
        <f t="shared" si="368"/>
        <v>261.00000000000045</v>
      </c>
      <c r="Z429" s="84">
        <v>235.849999999996</v>
      </c>
      <c r="AA429" s="38">
        <v>3.85</v>
      </c>
      <c r="AB429" s="76">
        <f t="shared" si="369"/>
        <v>275.25000000000085</v>
      </c>
      <c r="AC429" s="125"/>
      <c r="AD429" s="125"/>
      <c r="AE429" s="74">
        <v>219.749999999996</v>
      </c>
      <c r="AF429" s="52">
        <v>4.59</v>
      </c>
      <c r="AG429" s="53">
        <f t="shared" si="370"/>
        <v>207.5000000000003</v>
      </c>
      <c r="AJ429" s="77">
        <f t="shared" si="338"/>
        <v>232.64999999999614</v>
      </c>
      <c r="AK429" s="52">
        <f t="shared" si="339"/>
        <v>3.3499999999999734</v>
      </c>
      <c r="AL429" s="53">
        <f t="shared" si="371"/>
        <v>304.99999999999994</v>
      </c>
    </row>
    <row r="430" spans="1:38" ht="21">
      <c r="A430" s="37">
        <v>164.659999999996</v>
      </c>
      <c r="B430" s="38">
        <v>3.66</v>
      </c>
      <c r="C430" s="76">
        <f t="shared" si="364"/>
        <v>407.40000000000055</v>
      </c>
      <c r="D430" s="125"/>
      <c r="E430" s="113"/>
      <c r="F430" s="89">
        <v>263.159999999996</v>
      </c>
      <c r="G430" s="52">
        <v>4.16</v>
      </c>
      <c r="H430" s="78">
        <f t="shared" si="365"/>
        <v>207.5999999999989</v>
      </c>
      <c r="I430" s="125"/>
      <c r="J430" s="113"/>
      <c r="K430" s="47">
        <v>308.859999999997</v>
      </c>
      <c r="L430" s="38">
        <v>4.86</v>
      </c>
      <c r="M430" s="81">
        <f t="shared" si="366"/>
        <v>243.19999999999953</v>
      </c>
      <c r="O430" s="113"/>
      <c r="P430" s="51">
        <f t="shared" si="336"/>
        <v>295.4599999999961</v>
      </c>
      <c r="Q430" s="52">
        <v>3.46</v>
      </c>
      <c r="R430" s="53">
        <f t="shared" si="367"/>
        <v>526.600000000001</v>
      </c>
      <c r="T430" s="113"/>
      <c r="U430" s="51">
        <f t="shared" si="337"/>
        <v>234.75999999999613</v>
      </c>
      <c r="V430" s="55">
        <v>4.34</v>
      </c>
      <c r="W430" s="56">
        <f t="shared" si="368"/>
        <v>262.00000000000045</v>
      </c>
      <c r="Z430" s="84">
        <v>235.859999999996</v>
      </c>
      <c r="AA430" s="38">
        <v>3.86</v>
      </c>
      <c r="AB430" s="76">
        <f t="shared" si="369"/>
        <v>276.30000000000086</v>
      </c>
      <c r="AC430" s="125"/>
      <c r="AD430" s="125"/>
      <c r="AE430" s="37">
        <v>219.759999999996</v>
      </c>
      <c r="AF430" s="52">
        <v>4.6</v>
      </c>
      <c r="AG430" s="53">
        <f t="shared" si="370"/>
        <v>208.6000000000003</v>
      </c>
      <c r="AJ430" s="77">
        <f t="shared" si="338"/>
        <v>232.65999999999613</v>
      </c>
      <c r="AK430" s="52">
        <f t="shared" si="339"/>
        <v>3.3599999999999732</v>
      </c>
      <c r="AL430" s="53">
        <f t="shared" si="371"/>
        <v>305.99999999999994</v>
      </c>
    </row>
    <row r="431" spans="1:38" ht="21">
      <c r="A431" s="74">
        <v>164.669999999996</v>
      </c>
      <c r="B431" s="75">
        <v>3.67</v>
      </c>
      <c r="C431" s="76">
        <f t="shared" si="364"/>
        <v>409.3000000000005</v>
      </c>
      <c r="D431" s="125"/>
      <c r="E431" s="113"/>
      <c r="F431" s="77">
        <v>263.169999999996</v>
      </c>
      <c r="G431" s="52">
        <v>4.17</v>
      </c>
      <c r="H431" s="78">
        <f t="shared" si="365"/>
        <v>208.19999999999888</v>
      </c>
      <c r="I431" s="125"/>
      <c r="J431" s="113"/>
      <c r="K431" s="80">
        <v>308.869999999997</v>
      </c>
      <c r="L431" s="38">
        <v>4.87</v>
      </c>
      <c r="M431" s="81">
        <f t="shared" si="366"/>
        <v>245.89999999999952</v>
      </c>
      <c r="O431" s="113"/>
      <c r="P431" s="51">
        <f t="shared" si="336"/>
        <v>295.4699999999961</v>
      </c>
      <c r="Q431" s="52">
        <v>3.47</v>
      </c>
      <c r="R431" s="53">
        <f t="shared" si="367"/>
        <v>529.7000000000011</v>
      </c>
      <c r="T431" s="113"/>
      <c r="U431" s="51">
        <f t="shared" si="337"/>
        <v>234.76999999999612</v>
      </c>
      <c r="V431" s="57">
        <v>4.35</v>
      </c>
      <c r="W431" s="56">
        <f t="shared" si="368"/>
        <v>263.00000000000045</v>
      </c>
      <c r="Z431" s="84">
        <v>235.869999999996</v>
      </c>
      <c r="AA431" s="38">
        <v>3.87</v>
      </c>
      <c r="AB431" s="76">
        <f t="shared" si="369"/>
        <v>277.3500000000009</v>
      </c>
      <c r="AC431" s="125"/>
      <c r="AD431" s="125"/>
      <c r="AE431" s="74">
        <v>219.769999999996</v>
      </c>
      <c r="AF431" s="52">
        <v>4.61</v>
      </c>
      <c r="AG431" s="53">
        <f t="shared" si="370"/>
        <v>209.7000000000003</v>
      </c>
      <c r="AJ431" s="77">
        <f t="shared" si="338"/>
        <v>232.66999999999612</v>
      </c>
      <c r="AK431" s="52">
        <f t="shared" si="339"/>
        <v>3.369999999999973</v>
      </c>
      <c r="AL431" s="53">
        <f t="shared" si="371"/>
        <v>306.99999999999994</v>
      </c>
    </row>
    <row r="432" spans="1:38" ht="21">
      <c r="A432" s="37">
        <v>164.679999999996</v>
      </c>
      <c r="B432" s="38">
        <v>3.68</v>
      </c>
      <c r="C432" s="76">
        <f t="shared" si="364"/>
        <v>411.2000000000005</v>
      </c>
      <c r="D432" s="125"/>
      <c r="E432" s="113"/>
      <c r="F432" s="89">
        <v>263.179999999996</v>
      </c>
      <c r="G432" s="52">
        <v>4.18</v>
      </c>
      <c r="H432" s="78">
        <f t="shared" si="365"/>
        <v>208.79999999999887</v>
      </c>
      <c r="I432" s="125"/>
      <c r="J432" s="113"/>
      <c r="K432" s="47">
        <v>308.879999999997</v>
      </c>
      <c r="L432" s="38">
        <v>4.88</v>
      </c>
      <c r="M432" s="81">
        <f t="shared" si="366"/>
        <v>248.5999999999995</v>
      </c>
      <c r="O432" s="113"/>
      <c r="P432" s="51">
        <f t="shared" si="336"/>
        <v>295.4799999999961</v>
      </c>
      <c r="Q432" s="52">
        <v>3.48</v>
      </c>
      <c r="R432" s="53">
        <f t="shared" si="367"/>
        <v>532.8000000000011</v>
      </c>
      <c r="T432" s="113"/>
      <c r="U432" s="51">
        <f t="shared" si="337"/>
        <v>234.7799999999961</v>
      </c>
      <c r="V432" s="55">
        <v>4.36</v>
      </c>
      <c r="W432" s="56">
        <f t="shared" si="368"/>
        <v>264.00000000000045</v>
      </c>
      <c r="Z432" s="84">
        <v>235.879999999996</v>
      </c>
      <c r="AA432" s="38">
        <v>3.88</v>
      </c>
      <c r="AB432" s="76">
        <f t="shared" si="369"/>
        <v>278.4000000000009</v>
      </c>
      <c r="AC432" s="125"/>
      <c r="AD432" s="125"/>
      <c r="AE432" s="37">
        <v>219.779999999996</v>
      </c>
      <c r="AF432" s="52">
        <v>4.62</v>
      </c>
      <c r="AG432" s="53">
        <f t="shared" si="370"/>
        <v>210.8000000000003</v>
      </c>
      <c r="AJ432" s="77">
        <f t="shared" si="338"/>
        <v>232.6799999999961</v>
      </c>
      <c r="AK432" s="52">
        <f t="shared" si="339"/>
        <v>3.379999999999973</v>
      </c>
      <c r="AL432" s="53">
        <f t="shared" si="371"/>
        <v>307.99999999999994</v>
      </c>
    </row>
    <row r="433" spans="1:38" ht="21">
      <c r="A433" s="74">
        <v>164.689999999996</v>
      </c>
      <c r="B433" s="75">
        <v>3.69</v>
      </c>
      <c r="C433" s="76">
        <f t="shared" si="364"/>
        <v>413.1000000000005</v>
      </c>
      <c r="D433" s="125"/>
      <c r="E433" s="113"/>
      <c r="F433" s="77">
        <v>263.189999999996</v>
      </c>
      <c r="G433" s="52">
        <v>4.19</v>
      </c>
      <c r="H433" s="78">
        <f t="shared" si="365"/>
        <v>209.39999999999887</v>
      </c>
      <c r="I433" s="125"/>
      <c r="J433" s="113"/>
      <c r="K433" s="80">
        <v>308.889999999997</v>
      </c>
      <c r="L433" s="38">
        <v>4.89</v>
      </c>
      <c r="M433" s="81">
        <f t="shared" si="366"/>
        <v>251.2999999999995</v>
      </c>
      <c r="O433" s="113"/>
      <c r="P433" s="51">
        <f t="shared" si="336"/>
        <v>295.4899999999961</v>
      </c>
      <c r="Q433" s="52">
        <v>3.49</v>
      </c>
      <c r="R433" s="53">
        <f t="shared" si="367"/>
        <v>535.9000000000011</v>
      </c>
      <c r="T433" s="113"/>
      <c r="U433" s="51">
        <f t="shared" si="337"/>
        <v>234.7899999999961</v>
      </c>
      <c r="V433" s="57">
        <v>4.37</v>
      </c>
      <c r="W433" s="56">
        <f t="shared" si="368"/>
        <v>265.00000000000045</v>
      </c>
      <c r="Z433" s="84">
        <v>235.889999999996</v>
      </c>
      <c r="AA433" s="38">
        <v>3.89</v>
      </c>
      <c r="AB433" s="76">
        <f t="shared" si="369"/>
        <v>279.4500000000009</v>
      </c>
      <c r="AC433" s="125"/>
      <c r="AD433" s="125"/>
      <c r="AE433" s="74">
        <v>219.789999999996</v>
      </c>
      <c r="AF433" s="52">
        <v>4.63</v>
      </c>
      <c r="AG433" s="53">
        <f t="shared" si="370"/>
        <v>211.9000000000003</v>
      </c>
      <c r="AJ433" s="77">
        <f t="shared" si="338"/>
        <v>232.6899999999961</v>
      </c>
      <c r="AK433" s="52">
        <f t="shared" si="339"/>
        <v>3.3899999999999726</v>
      </c>
      <c r="AL433" s="53">
        <f t="shared" si="371"/>
        <v>308.99999999999994</v>
      </c>
    </row>
    <row r="434" spans="1:38" ht="21">
      <c r="A434" s="37">
        <v>164.699999999996</v>
      </c>
      <c r="B434" s="38">
        <v>3.7</v>
      </c>
      <c r="C434" s="76">
        <f t="shared" si="364"/>
        <v>415.00000000000045</v>
      </c>
      <c r="D434" s="125"/>
      <c r="E434" s="113"/>
      <c r="F434" s="89">
        <v>263.199999999996</v>
      </c>
      <c r="G434" s="52">
        <v>4.2</v>
      </c>
      <c r="H434" s="78">
        <f t="shared" si="365"/>
        <v>209.99999999999886</v>
      </c>
      <c r="I434" s="125"/>
      <c r="J434" s="113"/>
      <c r="K434" s="47">
        <v>308.899999999997</v>
      </c>
      <c r="L434" s="38">
        <v>4.9</v>
      </c>
      <c r="M434" s="81">
        <f t="shared" si="366"/>
        <v>253.9999999999995</v>
      </c>
      <c r="O434" s="113"/>
      <c r="P434" s="51">
        <f t="shared" si="336"/>
        <v>295.4999999999961</v>
      </c>
      <c r="Q434" s="52">
        <v>3.5</v>
      </c>
      <c r="R434" s="53">
        <f t="shared" si="367"/>
        <v>539.0000000000011</v>
      </c>
      <c r="T434" s="113"/>
      <c r="U434" s="51">
        <f t="shared" si="337"/>
        <v>234.7999999999961</v>
      </c>
      <c r="V434" s="55">
        <v>4.38</v>
      </c>
      <c r="W434" s="56">
        <f t="shared" si="368"/>
        <v>266.00000000000045</v>
      </c>
      <c r="Z434" s="84">
        <v>235.899999999996</v>
      </c>
      <c r="AA434" s="38">
        <v>3.9</v>
      </c>
      <c r="AB434" s="76">
        <f t="shared" si="369"/>
        <v>280.5000000000009</v>
      </c>
      <c r="AC434" s="125"/>
      <c r="AD434" s="113"/>
      <c r="AE434" s="37">
        <v>219.799999999996</v>
      </c>
      <c r="AF434" s="52">
        <v>4.64</v>
      </c>
      <c r="AG434" s="53">
        <f t="shared" si="370"/>
        <v>213.00000000000028</v>
      </c>
      <c r="AJ434" s="77">
        <f t="shared" si="338"/>
        <v>232.6999999999961</v>
      </c>
      <c r="AK434" s="52">
        <f t="shared" si="339"/>
        <v>3.3999999999999724</v>
      </c>
      <c r="AL434" s="53">
        <f t="shared" si="371"/>
        <v>309.99999999999994</v>
      </c>
    </row>
    <row r="435" spans="1:38" ht="21">
      <c r="A435" s="74">
        <v>164.709999999996</v>
      </c>
      <c r="B435" s="75">
        <v>3.71</v>
      </c>
      <c r="C435" s="76">
        <f aca="true" t="shared" si="372" ref="C435:C444">C434+$E$47/10</f>
        <v>416.90000000000043</v>
      </c>
      <c r="E435" s="113"/>
      <c r="F435" s="77">
        <v>263.209999999996</v>
      </c>
      <c r="G435" s="52">
        <v>4.21</v>
      </c>
      <c r="H435" s="78">
        <f aca="true" t="shared" si="373" ref="H435:H444">H434+$J$47/10</f>
        <v>210.69999999999885</v>
      </c>
      <c r="I435" s="125"/>
      <c r="J435" s="113"/>
      <c r="K435" s="80">
        <v>308.909999999997</v>
      </c>
      <c r="L435" s="38">
        <v>4.91</v>
      </c>
      <c r="M435" s="81">
        <f aca="true" t="shared" si="374" ref="M435:M444">M434+$O$47/10</f>
        <v>257.2999999999995</v>
      </c>
      <c r="O435" s="113"/>
      <c r="P435" s="51">
        <f t="shared" si="336"/>
        <v>295.50999999999607</v>
      </c>
      <c r="Q435" s="52">
        <v>3.51</v>
      </c>
      <c r="R435" s="53">
        <f aca="true" t="shared" si="375" ref="R435:R444">R434+$T$47/10</f>
        <v>542.1000000000012</v>
      </c>
      <c r="T435" s="113"/>
      <c r="U435" s="51">
        <f t="shared" si="337"/>
        <v>234.80999999999608</v>
      </c>
      <c r="V435" s="57">
        <v>4.39</v>
      </c>
      <c r="W435" s="56">
        <f aca="true" t="shared" si="376" ref="W435:W444">W434+$Y$47/10</f>
        <v>267.00000000000045</v>
      </c>
      <c r="Z435" s="84">
        <v>235.909999999996</v>
      </c>
      <c r="AA435" s="38">
        <v>3.91</v>
      </c>
      <c r="AB435" s="76">
        <f aca="true" t="shared" si="377" ref="AB435:AB444">AB434+$AD$47/10</f>
        <v>281.5500000000009</v>
      </c>
      <c r="AC435" s="125"/>
      <c r="AD435" s="113"/>
      <c r="AE435" s="74">
        <v>219.809999999996</v>
      </c>
      <c r="AF435" s="52">
        <v>4.65</v>
      </c>
      <c r="AG435" s="53">
        <f aca="true" t="shared" si="378" ref="AG435:AG444">AG434+$AI$47/10</f>
        <v>214.25000000000028</v>
      </c>
      <c r="AJ435" s="77">
        <f t="shared" si="338"/>
        <v>232.70999999999609</v>
      </c>
      <c r="AK435" s="52">
        <f t="shared" si="339"/>
        <v>3.409999999999972</v>
      </c>
      <c r="AL435" s="53">
        <f aca="true" t="shared" si="379" ref="AL435:AL444">AL434+$AN$47/10</f>
        <v>310.99999999999994</v>
      </c>
    </row>
    <row r="436" spans="1:38" ht="21">
      <c r="A436" s="37">
        <v>164.719999999996</v>
      </c>
      <c r="B436" s="38">
        <v>3.72</v>
      </c>
      <c r="C436" s="76">
        <f t="shared" si="372"/>
        <v>418.8000000000004</v>
      </c>
      <c r="E436" s="113"/>
      <c r="F436" s="89">
        <v>263.219999999996</v>
      </c>
      <c r="G436" s="52">
        <v>4.22</v>
      </c>
      <c r="H436" s="78">
        <f t="shared" si="373"/>
        <v>211.39999999999884</v>
      </c>
      <c r="K436" s="47">
        <v>308.919999999997</v>
      </c>
      <c r="L436" s="38">
        <v>4.92</v>
      </c>
      <c r="M436" s="81">
        <f t="shared" si="374"/>
        <v>260.5999999999995</v>
      </c>
      <c r="O436" s="113"/>
      <c r="P436" s="51">
        <f t="shared" si="336"/>
        <v>295.51999999999606</v>
      </c>
      <c r="Q436" s="52">
        <v>3.52</v>
      </c>
      <c r="R436" s="53">
        <f t="shared" si="375"/>
        <v>545.2000000000012</v>
      </c>
      <c r="T436" s="113"/>
      <c r="U436" s="51">
        <f t="shared" si="337"/>
        <v>234.81999999999607</v>
      </c>
      <c r="V436" s="55">
        <v>4.4</v>
      </c>
      <c r="W436" s="56">
        <f t="shared" si="376"/>
        <v>268.00000000000045</v>
      </c>
      <c r="Z436" s="84">
        <v>235.919999999996</v>
      </c>
      <c r="AA436" s="38">
        <v>3.92</v>
      </c>
      <c r="AB436" s="76">
        <f t="shared" si="377"/>
        <v>282.60000000000093</v>
      </c>
      <c r="AE436" s="37">
        <v>219.819999999996</v>
      </c>
      <c r="AF436" s="52">
        <v>4.66</v>
      </c>
      <c r="AG436" s="53">
        <f t="shared" si="378"/>
        <v>215.50000000000028</v>
      </c>
      <c r="AJ436" s="77">
        <f t="shared" si="338"/>
        <v>232.71999999999608</v>
      </c>
      <c r="AK436" s="52">
        <f t="shared" si="339"/>
        <v>3.419999999999972</v>
      </c>
      <c r="AL436" s="53">
        <f t="shared" si="379"/>
        <v>311.99999999999994</v>
      </c>
    </row>
    <row r="437" spans="1:38" ht="21">
      <c r="A437" s="74">
        <v>164.729999999996</v>
      </c>
      <c r="B437" s="75">
        <v>3.73</v>
      </c>
      <c r="C437" s="76">
        <f t="shared" si="372"/>
        <v>420.7000000000004</v>
      </c>
      <c r="E437" s="113"/>
      <c r="F437" s="77">
        <v>263.229999999996</v>
      </c>
      <c r="G437" s="52">
        <v>4.23</v>
      </c>
      <c r="H437" s="78">
        <f t="shared" si="373"/>
        <v>212.09999999999883</v>
      </c>
      <c r="K437" s="80">
        <v>308.929999999997</v>
      </c>
      <c r="L437" s="38">
        <v>4.93</v>
      </c>
      <c r="M437" s="81">
        <f t="shared" si="374"/>
        <v>263.8999999999995</v>
      </c>
      <c r="O437" s="113"/>
      <c r="P437" s="137">
        <f t="shared" si="336"/>
        <v>295.52999999999605</v>
      </c>
      <c r="Q437" s="138">
        <v>3.53</v>
      </c>
      <c r="R437" s="139">
        <f t="shared" si="375"/>
        <v>548.3000000000012</v>
      </c>
      <c r="T437" s="113"/>
      <c r="U437" s="51">
        <f t="shared" si="337"/>
        <v>234.82999999999606</v>
      </c>
      <c r="V437" s="57">
        <v>4.41</v>
      </c>
      <c r="W437" s="56">
        <f t="shared" si="376"/>
        <v>269.00000000000045</v>
      </c>
      <c r="Z437" s="84">
        <v>235.929999999996</v>
      </c>
      <c r="AA437" s="38">
        <v>3.93</v>
      </c>
      <c r="AB437" s="76">
        <f t="shared" si="377"/>
        <v>283.65000000000094</v>
      </c>
      <c r="AE437" s="74">
        <v>219.829999999996</v>
      </c>
      <c r="AF437" s="52">
        <v>4.67</v>
      </c>
      <c r="AG437" s="53">
        <f t="shared" si="378"/>
        <v>216.75000000000028</v>
      </c>
      <c r="AJ437" s="77">
        <f t="shared" si="338"/>
        <v>232.72999999999607</v>
      </c>
      <c r="AK437" s="52">
        <f t="shared" si="339"/>
        <v>3.4299999999999717</v>
      </c>
      <c r="AL437" s="53">
        <f t="shared" si="379"/>
        <v>312.99999999999994</v>
      </c>
    </row>
    <row r="438" spans="1:38" ht="21">
      <c r="A438" s="37">
        <v>164.739999999996</v>
      </c>
      <c r="B438" s="38">
        <v>3.74</v>
      </c>
      <c r="C438" s="76">
        <f t="shared" si="372"/>
        <v>422.60000000000036</v>
      </c>
      <c r="E438" s="113"/>
      <c r="F438" s="89">
        <v>263.239999999996</v>
      </c>
      <c r="G438" s="52">
        <v>4.24</v>
      </c>
      <c r="H438" s="78">
        <f t="shared" si="373"/>
        <v>212.79999999999882</v>
      </c>
      <c r="K438" s="47">
        <v>308.939999999997</v>
      </c>
      <c r="L438" s="38">
        <v>4.94</v>
      </c>
      <c r="M438" s="81">
        <f t="shared" si="374"/>
        <v>267.19999999999953</v>
      </c>
      <c r="O438" s="113"/>
      <c r="P438" s="51">
        <f t="shared" si="336"/>
        <v>295.53999999999604</v>
      </c>
      <c r="Q438" s="52">
        <v>3.54</v>
      </c>
      <c r="R438" s="53">
        <f t="shared" si="375"/>
        <v>551.4000000000012</v>
      </c>
      <c r="T438" s="113"/>
      <c r="U438" s="51">
        <f t="shared" si="337"/>
        <v>234.83999999999605</v>
      </c>
      <c r="V438" s="55">
        <v>4.42</v>
      </c>
      <c r="W438" s="56">
        <f t="shared" si="376"/>
        <v>270.00000000000045</v>
      </c>
      <c r="Z438" s="84">
        <v>235.939999999996</v>
      </c>
      <c r="AA438" s="38">
        <v>3.94</v>
      </c>
      <c r="AB438" s="76">
        <f t="shared" si="377"/>
        <v>284.70000000000095</v>
      </c>
      <c r="AE438" s="37">
        <v>219.839999999996</v>
      </c>
      <c r="AF438" s="52">
        <v>4.68</v>
      </c>
      <c r="AG438" s="53">
        <f t="shared" si="378"/>
        <v>218.00000000000028</v>
      </c>
      <c r="AJ438" s="77">
        <f t="shared" si="338"/>
        <v>232.73999999999606</v>
      </c>
      <c r="AK438" s="52">
        <f t="shared" si="339"/>
        <v>3.4399999999999715</v>
      </c>
      <c r="AL438" s="53">
        <f t="shared" si="379"/>
        <v>313.99999999999994</v>
      </c>
    </row>
    <row r="439" spans="1:38" ht="21">
      <c r="A439" s="74">
        <v>164.749999999996</v>
      </c>
      <c r="B439" s="75">
        <v>3.75</v>
      </c>
      <c r="C439" s="76">
        <f t="shared" si="372"/>
        <v>424.50000000000034</v>
      </c>
      <c r="E439" s="113"/>
      <c r="F439" s="77">
        <v>263.249999999996</v>
      </c>
      <c r="G439" s="52">
        <v>4.25</v>
      </c>
      <c r="H439" s="78">
        <f t="shared" si="373"/>
        <v>213.4999999999988</v>
      </c>
      <c r="K439" s="80">
        <v>308.949999999997</v>
      </c>
      <c r="L439" s="38">
        <v>4.95</v>
      </c>
      <c r="M439" s="81">
        <f t="shared" si="374"/>
        <v>270.49999999999955</v>
      </c>
      <c r="O439" s="113"/>
      <c r="P439" s="51">
        <f t="shared" si="336"/>
        <v>295.54999999999603</v>
      </c>
      <c r="Q439" s="52">
        <v>3.55</v>
      </c>
      <c r="R439" s="53">
        <f t="shared" si="375"/>
        <v>554.5000000000013</v>
      </c>
      <c r="T439" s="113"/>
      <c r="U439" s="51">
        <f t="shared" si="337"/>
        <v>234.84999999999604</v>
      </c>
      <c r="V439" s="57">
        <v>4.43</v>
      </c>
      <c r="W439" s="56">
        <f t="shared" si="376"/>
        <v>271.00000000000045</v>
      </c>
      <c r="Z439" s="84">
        <v>235.949999999996</v>
      </c>
      <c r="AA439" s="38">
        <v>3.95</v>
      </c>
      <c r="AB439" s="76">
        <f t="shared" si="377"/>
        <v>285.75000000000097</v>
      </c>
      <c r="AE439" s="74">
        <v>219.849999999996</v>
      </c>
      <c r="AF439" s="52">
        <v>4.69</v>
      </c>
      <c r="AG439" s="53">
        <f t="shared" si="378"/>
        <v>219.25000000000028</v>
      </c>
      <c r="AJ439" s="77">
        <f t="shared" si="338"/>
        <v>232.74999999999605</v>
      </c>
      <c r="AK439" s="52">
        <f t="shared" si="339"/>
        <v>3.4499999999999713</v>
      </c>
      <c r="AL439" s="53">
        <f t="shared" si="379"/>
        <v>314.99999999999994</v>
      </c>
    </row>
    <row r="440" spans="1:38" ht="21">
      <c r="A440" s="37">
        <v>164.759999999996</v>
      </c>
      <c r="B440" s="38">
        <v>3.76</v>
      </c>
      <c r="C440" s="76">
        <f t="shared" si="372"/>
        <v>426.4000000000003</v>
      </c>
      <c r="E440" s="113"/>
      <c r="F440" s="89">
        <v>263.259999999996</v>
      </c>
      <c r="G440" s="52">
        <v>4.26</v>
      </c>
      <c r="H440" s="78">
        <f t="shared" si="373"/>
        <v>214.1999999999988</v>
      </c>
      <c r="K440" s="47">
        <v>308.959999999997</v>
      </c>
      <c r="L440" s="38">
        <v>4.96</v>
      </c>
      <c r="M440" s="81">
        <f t="shared" si="374"/>
        <v>273.79999999999956</v>
      </c>
      <c r="O440" s="113"/>
      <c r="P440" s="51">
        <f t="shared" si="336"/>
        <v>295.559999999996</v>
      </c>
      <c r="Q440" s="52">
        <v>3.56</v>
      </c>
      <c r="R440" s="53">
        <f t="shared" si="375"/>
        <v>557.6000000000013</v>
      </c>
      <c r="T440" s="113"/>
      <c r="U440" s="51">
        <f t="shared" si="337"/>
        <v>234.85999999999603</v>
      </c>
      <c r="V440" s="55">
        <v>4.44</v>
      </c>
      <c r="W440" s="56">
        <f t="shared" si="376"/>
        <v>272.00000000000045</v>
      </c>
      <c r="Z440" s="84">
        <v>235.959999999996</v>
      </c>
      <c r="AA440" s="38">
        <v>3.96</v>
      </c>
      <c r="AB440" s="76">
        <f t="shared" si="377"/>
        <v>286.800000000001</v>
      </c>
      <c r="AE440" s="37">
        <v>219.859999999996</v>
      </c>
      <c r="AF440" s="52">
        <v>4.7</v>
      </c>
      <c r="AG440" s="53">
        <f t="shared" si="378"/>
        <v>220.50000000000028</v>
      </c>
      <c r="AJ440" s="77">
        <f t="shared" si="338"/>
        <v>232.75999999999604</v>
      </c>
      <c r="AK440" s="52">
        <f t="shared" si="339"/>
        <v>3.459999999999971</v>
      </c>
      <c r="AL440" s="53">
        <f t="shared" si="379"/>
        <v>315.99999999999994</v>
      </c>
    </row>
    <row r="441" spans="1:38" ht="21">
      <c r="A441" s="74">
        <v>164.769999999996</v>
      </c>
      <c r="B441" s="75">
        <v>3.77</v>
      </c>
      <c r="C441" s="76">
        <f t="shared" si="372"/>
        <v>428.3000000000003</v>
      </c>
      <c r="E441" s="113"/>
      <c r="F441" s="77">
        <v>263.269999999996</v>
      </c>
      <c r="G441" s="52">
        <v>4.27</v>
      </c>
      <c r="H441" s="78">
        <f t="shared" si="373"/>
        <v>214.89999999999878</v>
      </c>
      <c r="K441" s="80">
        <v>308.969999999997</v>
      </c>
      <c r="L441" s="38">
        <v>4.97</v>
      </c>
      <c r="M441" s="81">
        <f t="shared" si="374"/>
        <v>277.09999999999957</v>
      </c>
      <c r="O441" s="113"/>
      <c r="P441" s="51">
        <f t="shared" si="336"/>
        <v>295.569999999996</v>
      </c>
      <c r="Q441" s="52">
        <v>3.57</v>
      </c>
      <c r="R441" s="53">
        <f t="shared" si="375"/>
        <v>560.7000000000013</v>
      </c>
      <c r="T441" s="113"/>
      <c r="U441" s="51">
        <f t="shared" si="337"/>
        <v>234.86999999999603</v>
      </c>
      <c r="V441" s="57">
        <v>4.45</v>
      </c>
      <c r="W441" s="56">
        <f t="shared" si="376"/>
        <v>273.00000000000045</v>
      </c>
      <c r="Z441" s="84">
        <v>235.969999999996</v>
      </c>
      <c r="AA441" s="38">
        <v>3.97</v>
      </c>
      <c r="AB441" s="76">
        <f t="shared" si="377"/>
        <v>287.850000000001</v>
      </c>
      <c r="AE441" s="74">
        <v>219.869999999996</v>
      </c>
      <c r="AF441" s="52">
        <v>4.71</v>
      </c>
      <c r="AG441" s="53">
        <f t="shared" si="378"/>
        <v>221.75000000000028</v>
      </c>
      <c r="AJ441" s="77">
        <f t="shared" si="338"/>
        <v>232.76999999999603</v>
      </c>
      <c r="AK441" s="52">
        <f t="shared" si="339"/>
        <v>3.469999999999971</v>
      </c>
      <c r="AL441" s="53">
        <f t="shared" si="379"/>
        <v>316.99999999999994</v>
      </c>
    </row>
    <row r="442" spans="1:38" ht="21">
      <c r="A442" s="37">
        <v>164.779999999996</v>
      </c>
      <c r="B442" s="38">
        <v>3.78</v>
      </c>
      <c r="C442" s="76">
        <f t="shared" si="372"/>
        <v>430.2000000000003</v>
      </c>
      <c r="E442" s="113"/>
      <c r="F442" s="89">
        <v>263.279999999996</v>
      </c>
      <c r="G442" s="52">
        <v>4.28</v>
      </c>
      <c r="H442" s="78">
        <f t="shared" si="373"/>
        <v>215.59999999999877</v>
      </c>
      <c r="K442" s="47">
        <v>308.979999999997</v>
      </c>
      <c r="L442" s="38">
        <v>4.98</v>
      </c>
      <c r="M442" s="81">
        <f t="shared" si="374"/>
        <v>280.3999999999996</v>
      </c>
      <c r="O442" s="113"/>
      <c r="P442" s="51">
        <f t="shared" si="336"/>
        <v>295.579999999996</v>
      </c>
      <c r="Q442" s="52">
        <v>3.58</v>
      </c>
      <c r="R442" s="53">
        <f t="shared" si="375"/>
        <v>563.8000000000013</v>
      </c>
      <c r="T442" s="113"/>
      <c r="U442" s="51">
        <f t="shared" si="337"/>
        <v>234.87999999999602</v>
      </c>
      <c r="V442" s="55">
        <v>4.46</v>
      </c>
      <c r="W442" s="56">
        <f t="shared" si="376"/>
        <v>274.00000000000045</v>
      </c>
      <c r="Z442" s="84">
        <v>235.979999999996</v>
      </c>
      <c r="AA442" s="38">
        <v>3.98</v>
      </c>
      <c r="AB442" s="76">
        <f t="shared" si="377"/>
        <v>288.900000000001</v>
      </c>
      <c r="AE442" s="37">
        <v>219.879999999996</v>
      </c>
      <c r="AF442" s="52">
        <v>4.72</v>
      </c>
      <c r="AG442" s="53">
        <f t="shared" si="378"/>
        <v>223.00000000000028</v>
      </c>
      <c r="AJ442" s="77">
        <f t="shared" si="338"/>
        <v>232.77999999999602</v>
      </c>
      <c r="AK442" s="52">
        <f t="shared" si="339"/>
        <v>3.4799999999999707</v>
      </c>
      <c r="AL442" s="53">
        <f t="shared" si="379"/>
        <v>317.99999999999994</v>
      </c>
    </row>
    <row r="443" spans="1:38" ht="21">
      <c r="A443" s="74">
        <v>164.789999999996</v>
      </c>
      <c r="B443" s="75">
        <v>3.79</v>
      </c>
      <c r="C443" s="76">
        <f t="shared" si="372"/>
        <v>432.10000000000025</v>
      </c>
      <c r="E443" s="113"/>
      <c r="F443" s="77">
        <v>263.289999999996</v>
      </c>
      <c r="G443" s="52">
        <v>4.29</v>
      </c>
      <c r="H443" s="78">
        <f t="shared" si="373"/>
        <v>216.29999999999876</v>
      </c>
      <c r="K443" s="80">
        <v>308.989999999997</v>
      </c>
      <c r="L443" s="38">
        <v>4.99</v>
      </c>
      <c r="M443" s="81">
        <f t="shared" si="374"/>
        <v>283.6999999999996</v>
      </c>
      <c r="O443" s="113"/>
      <c r="P443" s="51">
        <f t="shared" si="336"/>
        <v>295.589999999996</v>
      </c>
      <c r="Q443" s="52">
        <v>3.59</v>
      </c>
      <c r="R443" s="53">
        <f t="shared" si="375"/>
        <v>566.9000000000013</v>
      </c>
      <c r="T443" s="113"/>
      <c r="U443" s="51">
        <f t="shared" si="337"/>
        <v>234.889999999996</v>
      </c>
      <c r="V443" s="57">
        <v>4.47</v>
      </c>
      <c r="W443" s="56">
        <f t="shared" si="376"/>
        <v>275.00000000000045</v>
      </c>
      <c r="Z443" s="84">
        <v>235.989999999996</v>
      </c>
      <c r="AA443" s="38">
        <v>3.99</v>
      </c>
      <c r="AB443" s="76">
        <f t="shared" si="377"/>
        <v>289.950000000001</v>
      </c>
      <c r="AE443" s="74">
        <v>219.889999999996</v>
      </c>
      <c r="AF443" s="52">
        <v>4.73</v>
      </c>
      <c r="AG443" s="53">
        <f t="shared" si="378"/>
        <v>224.25000000000028</v>
      </c>
      <c r="AJ443" s="77">
        <f t="shared" si="338"/>
        <v>232.789999999996</v>
      </c>
      <c r="AK443" s="52">
        <f t="shared" si="339"/>
        <v>3.4899999999999705</v>
      </c>
      <c r="AL443" s="53">
        <f t="shared" si="379"/>
        <v>318.99999999999994</v>
      </c>
    </row>
    <row r="444" spans="1:38" ht="21">
      <c r="A444" s="37">
        <v>164.799999999996</v>
      </c>
      <c r="B444" s="38">
        <v>3.8</v>
      </c>
      <c r="C444" s="76">
        <f t="shared" si="372"/>
        <v>434.0000000000002</v>
      </c>
      <c r="E444" s="113"/>
      <c r="F444" s="89">
        <v>263.299999999996</v>
      </c>
      <c r="G444" s="52">
        <v>4.3</v>
      </c>
      <c r="H444" s="78">
        <f t="shared" si="373"/>
        <v>216.99999999999875</v>
      </c>
      <c r="K444" s="47">
        <v>308.999999999997</v>
      </c>
      <c r="L444" s="38">
        <v>5</v>
      </c>
      <c r="M444" s="81">
        <f t="shared" si="374"/>
        <v>286.9999999999996</v>
      </c>
      <c r="O444" s="113"/>
      <c r="P444" s="51">
        <f t="shared" si="336"/>
        <v>295.599999999996</v>
      </c>
      <c r="Q444" s="52">
        <v>3.6</v>
      </c>
      <c r="R444" s="53">
        <f t="shared" si="375"/>
        <v>570.0000000000014</v>
      </c>
      <c r="T444" s="113"/>
      <c r="U444" s="51">
        <f t="shared" si="337"/>
        <v>234.899999999996</v>
      </c>
      <c r="V444" s="55">
        <v>4.48</v>
      </c>
      <c r="W444" s="56">
        <f t="shared" si="376"/>
        <v>276.00000000000045</v>
      </c>
      <c r="Z444" s="84">
        <v>235.999999999996</v>
      </c>
      <c r="AA444" s="38">
        <v>4</v>
      </c>
      <c r="AB444" s="76">
        <f t="shared" si="377"/>
        <v>291.000000000001</v>
      </c>
      <c r="AE444" s="37">
        <v>219.899999999996</v>
      </c>
      <c r="AF444" s="52">
        <v>4.74</v>
      </c>
      <c r="AG444" s="53">
        <f t="shared" si="378"/>
        <v>225.50000000000028</v>
      </c>
      <c r="AJ444" s="77">
        <f t="shared" si="338"/>
        <v>232.799999999996</v>
      </c>
      <c r="AK444" s="52">
        <f t="shared" si="339"/>
        <v>3.4999999999999702</v>
      </c>
      <c r="AL444" s="53">
        <f t="shared" si="379"/>
        <v>319.99999999999994</v>
      </c>
    </row>
    <row r="445" spans="1:38" ht="21">
      <c r="A445" s="74">
        <v>164.809999999996</v>
      </c>
      <c r="B445" s="75">
        <v>3.81</v>
      </c>
      <c r="C445" s="76">
        <f aca="true" t="shared" si="380" ref="C445:C454">C444+$E$48/10</f>
        <v>436.0000000000002</v>
      </c>
      <c r="E445" s="113"/>
      <c r="F445" s="77">
        <v>263.309999999996</v>
      </c>
      <c r="G445" s="52">
        <v>4.31</v>
      </c>
      <c r="H445" s="78">
        <f aca="true" t="shared" si="381" ref="H445:H454">H444+$J$48/10</f>
        <v>217.69999999999874</v>
      </c>
      <c r="K445" s="80">
        <v>309.009999999997</v>
      </c>
      <c r="L445" s="38">
        <v>5.01</v>
      </c>
      <c r="M445" s="81">
        <f aca="true" t="shared" si="382" ref="M445:M454">M444+$O$48/10</f>
        <v>291.2999999999996</v>
      </c>
      <c r="O445" s="113"/>
      <c r="P445" s="51">
        <f t="shared" si="336"/>
        <v>295.609999999996</v>
      </c>
      <c r="Q445" s="52">
        <v>3.61</v>
      </c>
      <c r="R445" s="53">
        <f aca="true" t="shared" si="383" ref="R445:R454">R444+$T$48/10</f>
        <v>573.2000000000014</v>
      </c>
      <c r="T445" s="113"/>
      <c r="U445" s="51">
        <f t="shared" si="337"/>
        <v>234.909999999996</v>
      </c>
      <c r="V445" s="57">
        <v>4.49</v>
      </c>
      <c r="W445" s="56">
        <f aca="true" t="shared" si="384" ref="W445:W454">W444+$Y$48/10</f>
        <v>277.00000000000045</v>
      </c>
      <c r="Z445" s="84">
        <v>236.009999999996</v>
      </c>
      <c r="AA445" s="38">
        <v>4.01</v>
      </c>
      <c r="AB445" s="76">
        <f aca="true" t="shared" si="385" ref="AB445:AB454">AB444+$AD$48/10</f>
        <v>292.05000000000103</v>
      </c>
      <c r="AE445" s="74">
        <v>219.909999999996</v>
      </c>
      <c r="AF445" s="52">
        <v>4.75</v>
      </c>
      <c r="AG445" s="53">
        <f aca="true" t="shared" si="386" ref="AG445:AG454">AG444+$AI$48/10</f>
        <v>226.75000000000028</v>
      </c>
      <c r="AJ445" s="77">
        <f t="shared" si="338"/>
        <v>232.809999999996</v>
      </c>
      <c r="AK445" s="52">
        <f t="shared" si="339"/>
        <v>3.50999999999997</v>
      </c>
      <c r="AL445" s="53">
        <f aca="true" t="shared" si="387" ref="AL445:AL454">AL444+$AN$48/10</f>
        <v>321.09999999999997</v>
      </c>
    </row>
    <row r="446" spans="1:38" ht="21">
      <c r="A446" s="37">
        <v>164.819999999996</v>
      </c>
      <c r="B446" s="38">
        <v>3.82</v>
      </c>
      <c r="C446" s="76">
        <f t="shared" si="380"/>
        <v>438.0000000000002</v>
      </c>
      <c r="E446" s="113"/>
      <c r="F446" s="89">
        <v>263.319999999996</v>
      </c>
      <c r="G446" s="52">
        <v>4.32</v>
      </c>
      <c r="H446" s="78">
        <f t="shared" si="381"/>
        <v>218.39999999999873</v>
      </c>
      <c r="K446" s="47">
        <v>309.019999999997</v>
      </c>
      <c r="L446" s="38">
        <v>5.02</v>
      </c>
      <c r="M446" s="81">
        <f t="shared" si="382"/>
        <v>295.5999999999996</v>
      </c>
      <c r="O446" s="113"/>
      <c r="P446" s="51">
        <f t="shared" si="336"/>
        <v>295.61999999999597</v>
      </c>
      <c r="Q446" s="52">
        <v>3.62</v>
      </c>
      <c r="R446" s="53">
        <f t="shared" si="383"/>
        <v>576.4000000000015</v>
      </c>
      <c r="T446" s="113"/>
      <c r="U446" s="51">
        <f t="shared" si="337"/>
        <v>234.91999999999598</v>
      </c>
      <c r="V446" s="55">
        <v>4.5</v>
      </c>
      <c r="W446" s="56">
        <f t="shared" si="384"/>
        <v>278.00000000000045</v>
      </c>
      <c r="Z446" s="84">
        <v>236.019999999996</v>
      </c>
      <c r="AA446" s="38">
        <v>4.02</v>
      </c>
      <c r="AB446" s="76">
        <f t="shared" si="385"/>
        <v>293.10000000000105</v>
      </c>
      <c r="AE446" s="37">
        <v>219.919999999996</v>
      </c>
      <c r="AF446" s="52">
        <v>4.76</v>
      </c>
      <c r="AG446" s="53">
        <f t="shared" si="386"/>
        <v>228.00000000000028</v>
      </c>
      <c r="AJ446" s="77">
        <f t="shared" si="338"/>
        <v>232.81999999999599</v>
      </c>
      <c r="AK446" s="52">
        <f t="shared" si="339"/>
        <v>3.51999999999997</v>
      </c>
      <c r="AL446" s="53">
        <f t="shared" si="387"/>
        <v>322.2</v>
      </c>
    </row>
    <row r="447" spans="1:38" ht="21">
      <c r="A447" s="74">
        <v>164.829999999996</v>
      </c>
      <c r="B447" s="75">
        <v>3.83</v>
      </c>
      <c r="C447" s="76">
        <f t="shared" si="380"/>
        <v>440.0000000000002</v>
      </c>
      <c r="E447" s="113"/>
      <c r="F447" s="77">
        <v>263.329999999996</v>
      </c>
      <c r="G447" s="52">
        <v>4.33</v>
      </c>
      <c r="H447" s="78">
        <f t="shared" si="381"/>
        <v>219.09999999999872</v>
      </c>
      <c r="K447" s="80">
        <v>309.029999999997</v>
      </c>
      <c r="L447" s="38">
        <v>5.03</v>
      </c>
      <c r="M447" s="81">
        <f t="shared" si="382"/>
        <v>299.89999999999964</v>
      </c>
      <c r="O447" s="113"/>
      <c r="P447" s="51">
        <f t="shared" si="336"/>
        <v>295.62999999999596</v>
      </c>
      <c r="Q447" s="52">
        <v>3.63</v>
      </c>
      <c r="R447" s="53">
        <f t="shared" si="383"/>
        <v>579.6000000000015</v>
      </c>
      <c r="T447" s="113"/>
      <c r="U447" s="51">
        <f t="shared" si="337"/>
        <v>234.92999999999597</v>
      </c>
      <c r="V447" s="57">
        <v>4.51</v>
      </c>
      <c r="W447" s="56">
        <f t="shared" si="384"/>
        <v>279.00000000000045</v>
      </c>
      <c r="Z447" s="84">
        <v>236.029999999996</v>
      </c>
      <c r="AA447" s="38">
        <v>4.03</v>
      </c>
      <c r="AB447" s="76">
        <f t="shared" si="385"/>
        <v>294.15000000000106</v>
      </c>
      <c r="AE447" s="74">
        <v>219.929999999996</v>
      </c>
      <c r="AF447" s="52">
        <v>4.77</v>
      </c>
      <c r="AG447" s="53">
        <f t="shared" si="386"/>
        <v>229.25000000000028</v>
      </c>
      <c r="AJ447" s="77">
        <f t="shared" si="338"/>
        <v>232.82999999999598</v>
      </c>
      <c r="AK447" s="52">
        <f t="shared" si="339"/>
        <v>3.5299999999999696</v>
      </c>
      <c r="AL447" s="53">
        <f t="shared" si="387"/>
        <v>323.3</v>
      </c>
    </row>
    <row r="448" spans="1:38" ht="21">
      <c r="A448" s="37">
        <v>164.839999999996</v>
      </c>
      <c r="B448" s="38">
        <v>3.84</v>
      </c>
      <c r="C448" s="76">
        <f t="shared" si="380"/>
        <v>442.0000000000002</v>
      </c>
      <c r="E448" s="113"/>
      <c r="F448" s="89">
        <v>263.339999999996</v>
      </c>
      <c r="G448" s="52">
        <v>4.34</v>
      </c>
      <c r="H448" s="78">
        <f t="shared" si="381"/>
        <v>219.7999999999987</v>
      </c>
      <c r="K448" s="47">
        <v>309.039999999997</v>
      </c>
      <c r="L448" s="38">
        <v>5.04</v>
      </c>
      <c r="M448" s="81">
        <f t="shared" si="382"/>
        <v>304.19999999999965</v>
      </c>
      <c r="O448" s="113"/>
      <c r="P448" s="51">
        <f t="shared" si="336"/>
        <v>295.63999999999595</v>
      </c>
      <c r="Q448" s="52">
        <v>3.64</v>
      </c>
      <c r="R448" s="53">
        <f t="shared" si="383"/>
        <v>582.8000000000015</v>
      </c>
      <c r="T448" s="113"/>
      <c r="U448" s="51">
        <f t="shared" si="337"/>
        <v>234.93999999999596</v>
      </c>
      <c r="V448" s="55">
        <v>4.52</v>
      </c>
      <c r="W448" s="56">
        <f t="shared" si="384"/>
        <v>280.00000000000045</v>
      </c>
      <c r="Z448" s="84">
        <v>236.039999999996</v>
      </c>
      <c r="AA448" s="38">
        <v>4.04</v>
      </c>
      <c r="AB448" s="76">
        <f t="shared" si="385"/>
        <v>295.20000000000107</v>
      </c>
      <c r="AE448" s="37">
        <v>219.939999999996</v>
      </c>
      <c r="AF448" s="52">
        <v>4.78</v>
      </c>
      <c r="AG448" s="53">
        <f t="shared" si="386"/>
        <v>230.50000000000028</v>
      </c>
      <c r="AJ448" s="77">
        <f t="shared" si="338"/>
        <v>232.83999999999597</v>
      </c>
      <c r="AK448" s="52">
        <f t="shared" si="339"/>
        <v>3.5399999999999694</v>
      </c>
      <c r="AL448" s="53">
        <f t="shared" si="387"/>
        <v>324.40000000000003</v>
      </c>
    </row>
    <row r="449" spans="1:38" ht="21">
      <c r="A449" s="74">
        <v>164.849999999996</v>
      </c>
      <c r="B449" s="75">
        <v>3.85</v>
      </c>
      <c r="C449" s="76">
        <f t="shared" si="380"/>
        <v>444.0000000000002</v>
      </c>
      <c r="E449" s="113"/>
      <c r="F449" s="77">
        <v>263.349999999996</v>
      </c>
      <c r="G449" s="52">
        <v>4.35</v>
      </c>
      <c r="H449" s="78">
        <f t="shared" si="381"/>
        <v>220.4999999999987</v>
      </c>
      <c r="K449" s="80">
        <v>309.049999999997</v>
      </c>
      <c r="L449" s="38">
        <v>5.05</v>
      </c>
      <c r="M449" s="81">
        <f t="shared" si="382"/>
        <v>308.49999999999966</v>
      </c>
      <c r="O449" s="113"/>
      <c r="P449" s="51">
        <f t="shared" si="336"/>
        <v>295.64999999999594</v>
      </c>
      <c r="Q449" s="52">
        <v>3.65</v>
      </c>
      <c r="R449" s="53">
        <f t="shared" si="383"/>
        <v>586.0000000000016</v>
      </c>
      <c r="T449" s="113"/>
      <c r="U449" s="51">
        <f t="shared" si="337"/>
        <v>234.94999999999595</v>
      </c>
      <c r="V449" s="57">
        <v>4.53</v>
      </c>
      <c r="W449" s="56">
        <f t="shared" si="384"/>
        <v>281.00000000000045</v>
      </c>
      <c r="Z449" s="84">
        <v>236.049999999996</v>
      </c>
      <c r="AA449" s="38">
        <v>4.05</v>
      </c>
      <c r="AB449" s="76">
        <f t="shared" si="385"/>
        <v>296.2500000000011</v>
      </c>
      <c r="AE449" s="74">
        <v>219.949999999996</v>
      </c>
      <c r="AF449" s="52">
        <v>4.79</v>
      </c>
      <c r="AG449" s="53">
        <f t="shared" si="386"/>
        <v>231.75000000000028</v>
      </c>
      <c r="AJ449" s="77">
        <f t="shared" si="338"/>
        <v>232.84999999999596</v>
      </c>
      <c r="AK449" s="52">
        <f t="shared" si="339"/>
        <v>3.549999999999969</v>
      </c>
      <c r="AL449" s="53">
        <f t="shared" si="387"/>
        <v>325.50000000000006</v>
      </c>
    </row>
    <row r="450" spans="1:38" ht="21">
      <c r="A450" s="37">
        <v>164.859999999996</v>
      </c>
      <c r="B450" s="38">
        <v>3.86</v>
      </c>
      <c r="C450" s="76">
        <f t="shared" si="380"/>
        <v>446.0000000000002</v>
      </c>
      <c r="E450" s="113"/>
      <c r="F450" s="89">
        <v>263.359999999996</v>
      </c>
      <c r="G450" s="52">
        <v>4.36</v>
      </c>
      <c r="H450" s="78">
        <f t="shared" si="381"/>
        <v>221.19999999999868</v>
      </c>
      <c r="K450" s="47">
        <v>309.059999999997</v>
      </c>
      <c r="L450" s="38">
        <v>5.06</v>
      </c>
      <c r="M450" s="81">
        <f t="shared" si="382"/>
        <v>312.79999999999967</v>
      </c>
      <c r="O450" s="113"/>
      <c r="P450" s="51">
        <f t="shared" si="336"/>
        <v>295.65999999999593</v>
      </c>
      <c r="Q450" s="52">
        <v>3.66</v>
      </c>
      <c r="R450" s="53">
        <f t="shared" si="383"/>
        <v>589.2000000000016</v>
      </c>
      <c r="T450" s="113"/>
      <c r="U450" s="51">
        <f t="shared" si="337"/>
        <v>234.95999999999594</v>
      </c>
      <c r="V450" s="55">
        <v>4.54</v>
      </c>
      <c r="W450" s="56">
        <f t="shared" si="384"/>
        <v>282.00000000000045</v>
      </c>
      <c r="Z450" s="84">
        <v>236.059999999996</v>
      </c>
      <c r="AA450" s="38">
        <v>4.06</v>
      </c>
      <c r="AB450" s="76">
        <f t="shared" si="385"/>
        <v>297.3000000000011</v>
      </c>
      <c r="AE450" s="37">
        <v>219.959999999996</v>
      </c>
      <c r="AF450" s="52">
        <v>4.8</v>
      </c>
      <c r="AG450" s="53">
        <f t="shared" si="386"/>
        <v>233.00000000000028</v>
      </c>
      <c r="AJ450" s="77">
        <f t="shared" si="338"/>
        <v>232.85999999999595</v>
      </c>
      <c r="AK450" s="52">
        <f t="shared" si="339"/>
        <v>3.559999999999969</v>
      </c>
      <c r="AL450" s="53">
        <f t="shared" si="387"/>
        <v>326.6000000000001</v>
      </c>
    </row>
    <row r="451" spans="1:38" ht="21">
      <c r="A451" s="74">
        <v>164.869999999996</v>
      </c>
      <c r="B451" s="75">
        <v>3.87</v>
      </c>
      <c r="C451" s="76">
        <f t="shared" si="380"/>
        <v>448.0000000000002</v>
      </c>
      <c r="E451" s="113"/>
      <c r="F451" s="77">
        <v>263.369999999996</v>
      </c>
      <c r="G451" s="52">
        <v>4.37</v>
      </c>
      <c r="H451" s="78">
        <f t="shared" si="381"/>
        <v>221.89999999999867</v>
      </c>
      <c r="K451" s="80">
        <v>309.069999999997</v>
      </c>
      <c r="L451" s="38">
        <v>5.07</v>
      </c>
      <c r="M451" s="81">
        <f t="shared" si="382"/>
        <v>317.0999999999997</v>
      </c>
      <c r="O451" s="113"/>
      <c r="P451" s="51">
        <f t="shared" si="336"/>
        <v>295.6699999999959</v>
      </c>
      <c r="Q451" s="52">
        <v>3.67</v>
      </c>
      <c r="R451" s="53">
        <f t="shared" si="383"/>
        <v>592.4000000000017</v>
      </c>
      <c r="T451" s="113"/>
      <c r="U451" s="51">
        <f t="shared" si="337"/>
        <v>234.96999999999593</v>
      </c>
      <c r="V451" s="57">
        <v>4.55</v>
      </c>
      <c r="W451" s="56">
        <f t="shared" si="384"/>
        <v>283.00000000000045</v>
      </c>
      <c r="Z451" s="84">
        <v>236.069999999996</v>
      </c>
      <c r="AA451" s="38">
        <v>4.07</v>
      </c>
      <c r="AB451" s="76">
        <f t="shared" si="385"/>
        <v>298.3500000000011</v>
      </c>
      <c r="AE451" s="74">
        <v>219.969999999996</v>
      </c>
      <c r="AF451" s="52">
        <v>4.81</v>
      </c>
      <c r="AG451" s="53">
        <f t="shared" si="386"/>
        <v>234.25000000000028</v>
      </c>
      <c r="AJ451" s="77">
        <f t="shared" si="338"/>
        <v>232.86999999999594</v>
      </c>
      <c r="AK451" s="52">
        <f t="shared" si="339"/>
        <v>3.5699999999999688</v>
      </c>
      <c r="AL451" s="53">
        <f t="shared" si="387"/>
        <v>327.7000000000001</v>
      </c>
    </row>
    <row r="452" spans="1:38" ht="21">
      <c r="A452" s="37">
        <v>164.879999999996</v>
      </c>
      <c r="B452" s="38">
        <v>3.88</v>
      </c>
      <c r="C452" s="76">
        <f t="shared" si="380"/>
        <v>450.0000000000002</v>
      </c>
      <c r="E452" s="113"/>
      <c r="F452" s="89">
        <v>263.379999999996</v>
      </c>
      <c r="G452" s="52">
        <v>4.38</v>
      </c>
      <c r="H452" s="78">
        <f t="shared" si="381"/>
        <v>222.59999999999866</v>
      </c>
      <c r="K452" s="47">
        <v>309.079999999997</v>
      </c>
      <c r="L452" s="38">
        <v>5.08</v>
      </c>
      <c r="M452" s="81">
        <f t="shared" si="382"/>
        <v>321.3999999999997</v>
      </c>
      <c r="O452" s="113"/>
      <c r="P452" s="51">
        <f t="shared" si="336"/>
        <v>295.6799999999959</v>
      </c>
      <c r="Q452" s="52">
        <v>3.68</v>
      </c>
      <c r="R452" s="53">
        <f t="shared" si="383"/>
        <v>595.6000000000017</v>
      </c>
      <c r="T452" s="113"/>
      <c r="U452" s="51">
        <f t="shared" si="337"/>
        <v>234.97999999999593</v>
      </c>
      <c r="V452" s="55">
        <v>4.56</v>
      </c>
      <c r="W452" s="56">
        <f t="shared" si="384"/>
        <v>284.00000000000045</v>
      </c>
      <c r="Z452" s="84">
        <v>236.079999999996</v>
      </c>
      <c r="AA452" s="38">
        <v>4.08</v>
      </c>
      <c r="AB452" s="76">
        <f t="shared" si="385"/>
        <v>299.4000000000011</v>
      </c>
      <c r="AE452" s="37">
        <v>219.979999999996</v>
      </c>
      <c r="AF452" s="52">
        <v>4.82</v>
      </c>
      <c r="AG452" s="53">
        <f t="shared" si="386"/>
        <v>235.50000000000028</v>
      </c>
      <c r="AJ452" s="77">
        <f t="shared" si="338"/>
        <v>232.87999999999593</v>
      </c>
      <c r="AK452" s="52">
        <f t="shared" si="339"/>
        <v>3.5799999999999685</v>
      </c>
      <c r="AL452" s="53">
        <f t="shared" si="387"/>
        <v>328.8000000000001</v>
      </c>
    </row>
    <row r="453" spans="1:38" ht="21">
      <c r="A453" s="74">
        <v>164.889999999996</v>
      </c>
      <c r="B453" s="75">
        <v>3.89</v>
      </c>
      <c r="C453" s="76">
        <f t="shared" si="380"/>
        <v>452.0000000000002</v>
      </c>
      <c r="E453" s="113"/>
      <c r="F453" s="77">
        <v>263.389999999996</v>
      </c>
      <c r="G453" s="52">
        <v>4.39</v>
      </c>
      <c r="H453" s="78">
        <f t="shared" si="381"/>
        <v>223.29999999999865</v>
      </c>
      <c r="K453" s="80">
        <v>309.089999999997</v>
      </c>
      <c r="L453" s="38">
        <v>5.09</v>
      </c>
      <c r="M453" s="81">
        <f t="shared" si="382"/>
        <v>325.6999999999997</v>
      </c>
      <c r="O453" s="113"/>
      <c r="P453" s="51">
        <f aca="true" t="shared" si="388" ref="P453:P484">P452+0.01</f>
        <v>295.6899999999959</v>
      </c>
      <c r="Q453" s="52">
        <v>3.69</v>
      </c>
      <c r="R453" s="53">
        <f t="shared" si="383"/>
        <v>598.8000000000018</v>
      </c>
      <c r="T453" s="113"/>
      <c r="U453" s="51">
        <f>U452+0.01</f>
        <v>234.98999999999592</v>
      </c>
      <c r="V453" s="57">
        <v>4.57</v>
      </c>
      <c r="W453" s="56">
        <f t="shared" si="384"/>
        <v>285.00000000000045</v>
      </c>
      <c r="Z453" s="84">
        <v>236.089999999996</v>
      </c>
      <c r="AA453" s="38">
        <v>4.09</v>
      </c>
      <c r="AB453" s="76">
        <f t="shared" si="385"/>
        <v>300.4500000000011</v>
      </c>
      <c r="AE453" s="74">
        <v>219.989999999996</v>
      </c>
      <c r="AF453" s="52">
        <v>4.83</v>
      </c>
      <c r="AG453" s="53">
        <f t="shared" si="386"/>
        <v>236.75000000000028</v>
      </c>
      <c r="AJ453" s="77">
        <f aca="true" t="shared" si="389" ref="AJ453:AJ516">AJ452+0.01</f>
        <v>232.88999999999592</v>
      </c>
      <c r="AK453" s="52">
        <f t="shared" si="339"/>
        <v>3.5899999999999683</v>
      </c>
      <c r="AL453" s="53">
        <f t="shared" si="387"/>
        <v>329.90000000000015</v>
      </c>
    </row>
    <row r="454" spans="1:38" ht="21.75" thickBot="1">
      <c r="A454" s="37">
        <v>164.899999999996</v>
      </c>
      <c r="B454" s="38">
        <v>3.9</v>
      </c>
      <c r="C454" s="76">
        <f t="shared" si="380"/>
        <v>454.0000000000002</v>
      </c>
      <c r="E454" s="113"/>
      <c r="F454" s="89">
        <v>263.399999999996</v>
      </c>
      <c r="G454" s="52">
        <v>4.4</v>
      </c>
      <c r="H454" s="78">
        <f t="shared" si="381"/>
        <v>223.99999999999864</v>
      </c>
      <c r="K454" s="47">
        <v>309.099999999997</v>
      </c>
      <c r="L454" s="38">
        <v>5.1</v>
      </c>
      <c r="M454" s="81">
        <f t="shared" si="382"/>
        <v>329.9999999999997</v>
      </c>
      <c r="O454" s="113"/>
      <c r="P454" s="51">
        <f t="shared" si="388"/>
        <v>295.6999999999959</v>
      </c>
      <c r="Q454" s="52">
        <v>3.7</v>
      </c>
      <c r="R454" s="53">
        <f t="shared" si="383"/>
        <v>602.0000000000018</v>
      </c>
      <c r="T454" s="113"/>
      <c r="U454" s="205">
        <f>U453+0.01</f>
        <v>234.9999999999959</v>
      </c>
      <c r="V454" s="55">
        <v>4.58</v>
      </c>
      <c r="W454" s="140">
        <f t="shared" si="384"/>
        <v>286.00000000000045</v>
      </c>
      <c r="Z454" s="84">
        <v>236.099999999996</v>
      </c>
      <c r="AA454" s="38">
        <v>4.1</v>
      </c>
      <c r="AB454" s="76">
        <f t="shared" si="385"/>
        <v>301.50000000000114</v>
      </c>
      <c r="AE454" s="37">
        <v>219.999999999996</v>
      </c>
      <c r="AF454" s="52">
        <v>4.84</v>
      </c>
      <c r="AG454" s="53">
        <f t="shared" si="386"/>
        <v>238.00000000000028</v>
      </c>
      <c r="AJ454" s="77">
        <f t="shared" si="389"/>
        <v>232.8999999999959</v>
      </c>
      <c r="AK454" s="52">
        <f aca="true" t="shared" si="390" ref="AK454:AK517">AK453+0.01</f>
        <v>3.599999999999968</v>
      </c>
      <c r="AL454" s="53">
        <f t="shared" si="387"/>
        <v>331.00000000000017</v>
      </c>
    </row>
    <row r="455" spans="1:38" ht="21.75" thickTop="1">
      <c r="A455" s="74">
        <v>164.909999999996</v>
      </c>
      <c r="B455" s="75">
        <v>3.91</v>
      </c>
      <c r="C455" s="76">
        <f aca="true" t="shared" si="391" ref="C455:C464">C454+$E$49/10</f>
        <v>456.0000000000002</v>
      </c>
      <c r="E455" s="113"/>
      <c r="F455" s="77">
        <v>263.409999999996</v>
      </c>
      <c r="G455" s="52">
        <v>4.41</v>
      </c>
      <c r="H455" s="78">
        <f aca="true" t="shared" si="392" ref="H455:H464">H454+$J$49/10</f>
        <v>224.74999999999864</v>
      </c>
      <c r="K455" s="80">
        <v>309.109999999997</v>
      </c>
      <c r="L455" s="38">
        <v>5.11</v>
      </c>
      <c r="M455" s="81">
        <f aca="true" t="shared" si="393" ref="M455:M464">M454+$O$49/10</f>
        <v>334.3999999999997</v>
      </c>
      <c r="O455" s="113"/>
      <c r="P455" s="51">
        <f t="shared" si="388"/>
        <v>295.7099999999959</v>
      </c>
      <c r="Q455" s="52">
        <v>3.71</v>
      </c>
      <c r="R455" s="53">
        <f aca="true" t="shared" si="394" ref="R455:R464">R454+$T$49/10</f>
        <v>605.2000000000019</v>
      </c>
      <c r="T455" s="113"/>
      <c r="U455" s="209"/>
      <c r="V455" s="206"/>
      <c r="W455" s="207"/>
      <c r="X455" s="144"/>
      <c r="Y455" s="208"/>
      <c r="Z455" s="84">
        <v>236.109999999996</v>
      </c>
      <c r="AA455" s="38">
        <v>4.11</v>
      </c>
      <c r="AB455" s="76">
        <f aca="true" t="shared" si="395" ref="AB455:AB464">AB454+$AD$49/10</f>
        <v>302.55000000000115</v>
      </c>
      <c r="AE455" s="74">
        <v>220.009999999996</v>
      </c>
      <c r="AF455" s="52">
        <v>4.85</v>
      </c>
      <c r="AG455" s="53">
        <f aca="true" t="shared" si="396" ref="AG455:AG464">AG454+$AI$49/10</f>
        <v>239.3000000000003</v>
      </c>
      <c r="AJ455" s="77">
        <f t="shared" si="389"/>
        <v>232.9099999999959</v>
      </c>
      <c r="AK455" s="52">
        <f t="shared" si="390"/>
        <v>3.609999999999968</v>
      </c>
      <c r="AL455" s="53">
        <f aca="true" t="shared" si="397" ref="AL455:AL464">AL454+$AN$49/10</f>
        <v>332.1000000000002</v>
      </c>
    </row>
    <row r="456" spans="1:38" ht="21">
      <c r="A456" s="37">
        <v>164.919999999996</v>
      </c>
      <c r="B456" s="38">
        <v>3.92</v>
      </c>
      <c r="C456" s="76">
        <f t="shared" si="391"/>
        <v>458.0000000000002</v>
      </c>
      <c r="E456" s="113"/>
      <c r="F456" s="89">
        <v>263.419999999996</v>
      </c>
      <c r="G456" s="52">
        <v>4.42</v>
      </c>
      <c r="H456" s="78">
        <f t="shared" si="392"/>
        <v>225.49999999999864</v>
      </c>
      <c r="K456" s="47">
        <v>309.119999999997</v>
      </c>
      <c r="L456" s="38">
        <v>5.12</v>
      </c>
      <c r="M456" s="81">
        <f t="shared" si="393"/>
        <v>338.79999999999967</v>
      </c>
      <c r="O456" s="113"/>
      <c r="P456" s="51">
        <f t="shared" si="388"/>
        <v>295.7199999999959</v>
      </c>
      <c r="Q456" s="52">
        <v>3.72</v>
      </c>
      <c r="R456" s="53">
        <f t="shared" si="394"/>
        <v>608.4000000000019</v>
      </c>
      <c r="T456" s="113"/>
      <c r="U456" s="210"/>
      <c r="V456" s="127"/>
      <c r="W456" s="160"/>
      <c r="X456" s="125"/>
      <c r="Y456" s="113"/>
      <c r="Z456" s="84">
        <v>236.119999999996</v>
      </c>
      <c r="AA456" s="38">
        <v>4.12</v>
      </c>
      <c r="AB456" s="76">
        <f t="shared" si="395"/>
        <v>303.60000000000116</v>
      </c>
      <c r="AE456" s="37">
        <v>220.019999999996</v>
      </c>
      <c r="AF456" s="52">
        <v>4.86</v>
      </c>
      <c r="AG456" s="53">
        <f t="shared" si="396"/>
        <v>240.6000000000003</v>
      </c>
      <c r="AJ456" s="77">
        <f t="shared" si="389"/>
        <v>232.9199999999959</v>
      </c>
      <c r="AK456" s="52">
        <f t="shared" si="390"/>
        <v>3.6199999999999677</v>
      </c>
      <c r="AL456" s="53">
        <f t="shared" si="397"/>
        <v>333.2000000000002</v>
      </c>
    </row>
    <row r="457" spans="1:38" ht="21">
      <c r="A457" s="74">
        <v>164.929999999996</v>
      </c>
      <c r="B457" s="75">
        <v>3.93</v>
      </c>
      <c r="C457" s="76">
        <f t="shared" si="391"/>
        <v>460.0000000000002</v>
      </c>
      <c r="E457" s="113"/>
      <c r="F457" s="77">
        <v>263.429999999996</v>
      </c>
      <c r="G457" s="52">
        <v>4.43</v>
      </c>
      <c r="H457" s="78">
        <f t="shared" si="392"/>
        <v>226.24999999999864</v>
      </c>
      <c r="K457" s="80">
        <v>309.129999999997</v>
      </c>
      <c r="L457" s="38">
        <v>5.13</v>
      </c>
      <c r="M457" s="81">
        <f t="shared" si="393"/>
        <v>343.19999999999965</v>
      </c>
      <c r="O457" s="113"/>
      <c r="P457" s="51">
        <f t="shared" si="388"/>
        <v>295.72999999999587</v>
      </c>
      <c r="Q457" s="52">
        <v>3.73</v>
      </c>
      <c r="R457" s="53">
        <f t="shared" si="394"/>
        <v>611.600000000002</v>
      </c>
      <c r="T457" s="113"/>
      <c r="U457" s="210"/>
      <c r="V457" s="129"/>
      <c r="W457" s="160"/>
      <c r="X457" s="125"/>
      <c r="Y457" s="113"/>
      <c r="Z457" s="84">
        <v>236.129999999996</v>
      </c>
      <c r="AA457" s="38">
        <v>4.13</v>
      </c>
      <c r="AB457" s="76">
        <f t="shared" si="395"/>
        <v>304.65000000000117</v>
      </c>
      <c r="AE457" s="74">
        <v>220.029999999996</v>
      </c>
      <c r="AF457" s="52">
        <v>4.87</v>
      </c>
      <c r="AG457" s="53">
        <f t="shared" si="396"/>
        <v>241.90000000000032</v>
      </c>
      <c r="AJ457" s="77">
        <f t="shared" si="389"/>
        <v>232.92999999999589</v>
      </c>
      <c r="AK457" s="52">
        <f t="shared" si="390"/>
        <v>3.6299999999999675</v>
      </c>
      <c r="AL457" s="53">
        <f t="shared" si="397"/>
        <v>334.30000000000024</v>
      </c>
    </row>
    <row r="458" spans="1:38" ht="21">
      <c r="A458" s="37">
        <v>164.939999999996</v>
      </c>
      <c r="B458" s="38">
        <v>3.94</v>
      </c>
      <c r="C458" s="76">
        <f t="shared" si="391"/>
        <v>462.0000000000002</v>
      </c>
      <c r="E458" s="113"/>
      <c r="F458" s="89">
        <v>263.439999999996</v>
      </c>
      <c r="G458" s="52">
        <v>4.44</v>
      </c>
      <c r="H458" s="78">
        <f t="shared" si="392"/>
        <v>226.99999999999864</v>
      </c>
      <c r="K458" s="47">
        <v>309.139999999997</v>
      </c>
      <c r="L458" s="38">
        <v>5.14</v>
      </c>
      <c r="M458" s="81">
        <f t="shared" si="393"/>
        <v>347.5999999999996</v>
      </c>
      <c r="O458" s="113"/>
      <c r="P458" s="51">
        <f t="shared" si="388"/>
        <v>295.73999999999586</v>
      </c>
      <c r="Q458" s="52">
        <v>3.74</v>
      </c>
      <c r="R458" s="53">
        <f t="shared" si="394"/>
        <v>614.800000000002</v>
      </c>
      <c r="T458" s="113"/>
      <c r="U458" s="210"/>
      <c r="V458" s="127"/>
      <c r="W458" s="160"/>
      <c r="X458" s="125"/>
      <c r="Y458" s="113"/>
      <c r="Z458" s="84">
        <v>236.139999999996</v>
      </c>
      <c r="AA458" s="38">
        <v>4.14</v>
      </c>
      <c r="AB458" s="76">
        <f t="shared" si="395"/>
        <v>305.7000000000012</v>
      </c>
      <c r="AE458" s="37">
        <v>220.039999999996</v>
      </c>
      <c r="AF458" s="52">
        <v>4.88</v>
      </c>
      <c r="AG458" s="53">
        <f t="shared" si="396"/>
        <v>243.20000000000033</v>
      </c>
      <c r="AJ458" s="77">
        <f t="shared" si="389"/>
        <v>232.93999999999588</v>
      </c>
      <c r="AK458" s="52">
        <f t="shared" si="390"/>
        <v>3.6399999999999673</v>
      </c>
      <c r="AL458" s="53">
        <f t="shared" si="397"/>
        <v>335.40000000000026</v>
      </c>
    </row>
    <row r="459" spans="1:38" ht="21">
      <c r="A459" s="74">
        <v>164.949999999996</v>
      </c>
      <c r="B459" s="75">
        <v>3.95</v>
      </c>
      <c r="C459" s="76">
        <f t="shared" si="391"/>
        <v>464.0000000000002</v>
      </c>
      <c r="E459" s="113"/>
      <c r="F459" s="77">
        <v>263.449999999996</v>
      </c>
      <c r="G459" s="52">
        <v>4.45</v>
      </c>
      <c r="H459" s="78">
        <f t="shared" si="392"/>
        <v>227.74999999999864</v>
      </c>
      <c r="K459" s="80">
        <v>309.149999999997</v>
      </c>
      <c r="L459" s="38">
        <v>5.15</v>
      </c>
      <c r="M459" s="81">
        <f t="shared" si="393"/>
        <v>351.9999999999996</v>
      </c>
      <c r="O459" s="113"/>
      <c r="P459" s="51">
        <f t="shared" si="388"/>
        <v>295.74999999999585</v>
      </c>
      <c r="Q459" s="52">
        <v>3.75</v>
      </c>
      <c r="R459" s="53">
        <f t="shared" si="394"/>
        <v>618.000000000002</v>
      </c>
      <c r="T459" s="113"/>
      <c r="U459" s="210"/>
      <c r="V459" s="129"/>
      <c r="W459" s="160"/>
      <c r="X459" s="125"/>
      <c r="Y459" s="113"/>
      <c r="Z459" s="84">
        <v>236.149999999996</v>
      </c>
      <c r="AA459" s="38">
        <v>4.15</v>
      </c>
      <c r="AB459" s="76">
        <f t="shared" si="395"/>
        <v>306.7500000000012</v>
      </c>
      <c r="AE459" s="74">
        <v>220.049999999996</v>
      </c>
      <c r="AF459" s="52">
        <v>4.89</v>
      </c>
      <c r="AG459" s="53">
        <f t="shared" si="396"/>
        <v>244.50000000000034</v>
      </c>
      <c r="AJ459" s="77">
        <f t="shared" si="389"/>
        <v>232.94999999999587</v>
      </c>
      <c r="AK459" s="52">
        <f t="shared" si="390"/>
        <v>3.649999999999967</v>
      </c>
      <c r="AL459" s="53">
        <f t="shared" si="397"/>
        <v>336.5000000000003</v>
      </c>
    </row>
    <row r="460" spans="1:38" ht="21">
      <c r="A460" s="37">
        <v>164.959999999996</v>
      </c>
      <c r="B460" s="38">
        <v>3.96</v>
      </c>
      <c r="C460" s="76">
        <f t="shared" si="391"/>
        <v>466.0000000000002</v>
      </c>
      <c r="E460" s="113"/>
      <c r="F460" s="89">
        <v>263.459999999996</v>
      </c>
      <c r="G460" s="52">
        <v>4.46</v>
      </c>
      <c r="H460" s="78">
        <f t="shared" si="392"/>
        <v>228.49999999999864</v>
      </c>
      <c r="K460" s="47">
        <v>309.159999999997</v>
      </c>
      <c r="L460" s="38">
        <v>5.16</v>
      </c>
      <c r="M460" s="81">
        <f t="shared" si="393"/>
        <v>356.3999999999996</v>
      </c>
      <c r="O460" s="113"/>
      <c r="P460" s="51">
        <f t="shared" si="388"/>
        <v>295.75999999999584</v>
      </c>
      <c r="Q460" s="52">
        <v>3.76</v>
      </c>
      <c r="R460" s="53">
        <f t="shared" si="394"/>
        <v>621.2000000000021</v>
      </c>
      <c r="T460" s="113"/>
      <c r="U460" s="210"/>
      <c r="V460" s="127"/>
      <c r="W460" s="160"/>
      <c r="X460" s="125"/>
      <c r="Y460" s="113"/>
      <c r="Z460" s="84">
        <v>236.159999999996</v>
      </c>
      <c r="AA460" s="38">
        <v>4.16</v>
      </c>
      <c r="AB460" s="76">
        <f t="shared" si="395"/>
        <v>307.8000000000012</v>
      </c>
      <c r="AE460" s="37">
        <v>220.059999999996</v>
      </c>
      <c r="AF460" s="52">
        <v>4.9</v>
      </c>
      <c r="AG460" s="53">
        <f t="shared" si="396"/>
        <v>245.80000000000035</v>
      </c>
      <c r="AJ460" s="77">
        <f t="shared" si="389"/>
        <v>232.95999999999586</v>
      </c>
      <c r="AK460" s="52">
        <f t="shared" si="390"/>
        <v>3.659999999999967</v>
      </c>
      <c r="AL460" s="53">
        <f t="shared" si="397"/>
        <v>337.6000000000003</v>
      </c>
    </row>
    <row r="461" spans="1:38" ht="21">
      <c r="A461" s="74">
        <v>164.969999999996</v>
      </c>
      <c r="B461" s="75">
        <v>3.97</v>
      </c>
      <c r="C461" s="76">
        <f t="shared" si="391"/>
        <v>468.0000000000002</v>
      </c>
      <c r="E461" s="113"/>
      <c r="F461" s="77">
        <v>263.469999999996</v>
      </c>
      <c r="G461" s="52">
        <v>4.47</v>
      </c>
      <c r="H461" s="78">
        <f t="shared" si="392"/>
        <v>229.24999999999864</v>
      </c>
      <c r="K461" s="80">
        <v>309.169999999997</v>
      </c>
      <c r="L461" s="38">
        <v>5.17</v>
      </c>
      <c r="M461" s="81">
        <f t="shared" si="393"/>
        <v>360.79999999999956</v>
      </c>
      <c r="O461" s="113"/>
      <c r="P461" s="51">
        <f t="shared" si="388"/>
        <v>295.76999999999583</v>
      </c>
      <c r="Q461" s="52">
        <v>3.77</v>
      </c>
      <c r="R461" s="53">
        <f t="shared" si="394"/>
        <v>624.4000000000021</v>
      </c>
      <c r="T461" s="113"/>
      <c r="U461" s="210"/>
      <c r="V461" s="129"/>
      <c r="W461" s="160"/>
      <c r="X461" s="125"/>
      <c r="Y461" s="113"/>
      <c r="Z461" s="84">
        <v>236.169999999996</v>
      </c>
      <c r="AA461" s="38">
        <v>4.17</v>
      </c>
      <c r="AB461" s="76">
        <f t="shared" si="395"/>
        <v>308.8500000000012</v>
      </c>
      <c r="AE461" s="74">
        <v>220.069999999996</v>
      </c>
      <c r="AF461" s="52">
        <v>4.91</v>
      </c>
      <c r="AG461" s="53">
        <f t="shared" si="396"/>
        <v>247.10000000000036</v>
      </c>
      <c r="AJ461" s="77">
        <f t="shared" si="389"/>
        <v>232.96999999999585</v>
      </c>
      <c r="AK461" s="52">
        <f t="shared" si="390"/>
        <v>3.6699999999999666</v>
      </c>
      <c r="AL461" s="53">
        <f t="shared" si="397"/>
        <v>338.70000000000033</v>
      </c>
    </row>
    <row r="462" spans="1:38" ht="21">
      <c r="A462" s="37">
        <v>164.979999999996</v>
      </c>
      <c r="B462" s="38">
        <v>3.98</v>
      </c>
      <c r="C462" s="76">
        <f t="shared" si="391"/>
        <v>470.0000000000002</v>
      </c>
      <c r="E462" s="113"/>
      <c r="F462" s="89">
        <v>263.479999999996</v>
      </c>
      <c r="G462" s="52">
        <v>4.48</v>
      </c>
      <c r="H462" s="78">
        <f t="shared" si="392"/>
        <v>229.99999999999864</v>
      </c>
      <c r="K462" s="47">
        <v>309.179999999997</v>
      </c>
      <c r="L462" s="38">
        <v>5.18</v>
      </c>
      <c r="M462" s="81">
        <f t="shared" si="393"/>
        <v>365.19999999999953</v>
      </c>
      <c r="O462" s="113"/>
      <c r="P462" s="51">
        <f t="shared" si="388"/>
        <v>295.7799999999958</v>
      </c>
      <c r="Q462" s="52">
        <v>3.78</v>
      </c>
      <c r="R462" s="53">
        <f t="shared" si="394"/>
        <v>627.6000000000022</v>
      </c>
      <c r="T462" s="113"/>
      <c r="U462" s="210"/>
      <c r="V462" s="127"/>
      <c r="W462" s="160"/>
      <c r="X462" s="125"/>
      <c r="Y462" s="113"/>
      <c r="Z462" s="84">
        <v>236.179999999996</v>
      </c>
      <c r="AA462" s="38">
        <v>4.18</v>
      </c>
      <c r="AB462" s="76">
        <f t="shared" si="395"/>
        <v>309.9000000000012</v>
      </c>
      <c r="AE462" s="37">
        <v>220.079999999996</v>
      </c>
      <c r="AF462" s="52">
        <v>4.92</v>
      </c>
      <c r="AG462" s="53">
        <f t="shared" si="396"/>
        <v>248.40000000000038</v>
      </c>
      <c r="AJ462" s="77">
        <f t="shared" si="389"/>
        <v>232.97999999999584</v>
      </c>
      <c r="AK462" s="52">
        <f t="shared" si="390"/>
        <v>3.6799999999999664</v>
      </c>
      <c r="AL462" s="53">
        <f t="shared" si="397"/>
        <v>339.80000000000035</v>
      </c>
    </row>
    <row r="463" spans="1:38" ht="21">
      <c r="A463" s="74">
        <v>164.989999999996</v>
      </c>
      <c r="B463" s="75">
        <v>3.99</v>
      </c>
      <c r="C463" s="76">
        <f t="shared" si="391"/>
        <v>472.0000000000002</v>
      </c>
      <c r="E463" s="113"/>
      <c r="F463" s="77">
        <v>263.489999999996</v>
      </c>
      <c r="G463" s="52">
        <v>4.49</v>
      </c>
      <c r="H463" s="78">
        <f t="shared" si="392"/>
        <v>230.74999999999864</v>
      </c>
      <c r="K463" s="80">
        <v>309.189999999997</v>
      </c>
      <c r="L463" s="38">
        <v>5.19</v>
      </c>
      <c r="M463" s="81">
        <f t="shared" si="393"/>
        <v>369.5999999999995</v>
      </c>
      <c r="O463" s="113"/>
      <c r="P463" s="51">
        <f t="shared" si="388"/>
        <v>295.7899999999958</v>
      </c>
      <c r="Q463" s="52">
        <v>3.79</v>
      </c>
      <c r="R463" s="53">
        <f t="shared" si="394"/>
        <v>630.8000000000022</v>
      </c>
      <c r="T463" s="113"/>
      <c r="U463" s="210"/>
      <c r="V463" s="129"/>
      <c r="W463" s="160"/>
      <c r="X463" s="125"/>
      <c r="Y463" s="113"/>
      <c r="Z463" s="84">
        <v>236.189999999996</v>
      </c>
      <c r="AA463" s="38">
        <v>4.19</v>
      </c>
      <c r="AB463" s="76">
        <f t="shared" si="395"/>
        <v>310.95000000000124</v>
      </c>
      <c r="AE463" s="74">
        <v>220.089999999996</v>
      </c>
      <c r="AF463" s="52">
        <v>4.93</v>
      </c>
      <c r="AG463" s="53">
        <f t="shared" si="396"/>
        <v>249.7000000000004</v>
      </c>
      <c r="AJ463" s="77">
        <f t="shared" si="389"/>
        <v>232.98999999999583</v>
      </c>
      <c r="AK463" s="52">
        <f t="shared" si="390"/>
        <v>3.689999999999966</v>
      </c>
      <c r="AL463" s="53">
        <f t="shared" si="397"/>
        <v>340.9000000000004</v>
      </c>
    </row>
    <row r="464" spans="1:38" ht="21">
      <c r="A464" s="37">
        <v>164.999999999996</v>
      </c>
      <c r="B464" s="38">
        <v>4</v>
      </c>
      <c r="C464" s="76">
        <f t="shared" si="391"/>
        <v>474.0000000000002</v>
      </c>
      <c r="E464" s="113"/>
      <c r="F464" s="89">
        <v>263.499999999996</v>
      </c>
      <c r="G464" s="52">
        <v>4.5</v>
      </c>
      <c r="H464" s="141">
        <f t="shared" si="392"/>
        <v>231.49999999999864</v>
      </c>
      <c r="K464" s="47">
        <v>309.199999999997</v>
      </c>
      <c r="L464" s="38">
        <v>5.2</v>
      </c>
      <c r="M464" s="81">
        <f t="shared" si="393"/>
        <v>373.9999999999995</v>
      </c>
      <c r="O464" s="113"/>
      <c r="P464" s="51">
        <f t="shared" si="388"/>
        <v>295.7999999999958</v>
      </c>
      <c r="Q464" s="52">
        <v>3.8</v>
      </c>
      <c r="R464" s="53">
        <f t="shared" si="394"/>
        <v>634.0000000000023</v>
      </c>
      <c r="T464" s="113"/>
      <c r="U464" s="210"/>
      <c r="V464" s="127"/>
      <c r="W464" s="160"/>
      <c r="X464" s="125"/>
      <c r="Y464" s="113"/>
      <c r="Z464" s="84">
        <v>236.199999999996</v>
      </c>
      <c r="AA464" s="38">
        <v>4.2</v>
      </c>
      <c r="AB464" s="76">
        <f t="shared" si="395"/>
        <v>312.00000000000125</v>
      </c>
      <c r="AC464" s="125"/>
      <c r="AD464" s="113"/>
      <c r="AE464" s="37">
        <v>220.099999999996</v>
      </c>
      <c r="AF464" s="52">
        <v>4.94</v>
      </c>
      <c r="AG464" s="53">
        <f t="shared" si="396"/>
        <v>251.0000000000004</v>
      </c>
      <c r="AJ464" s="77">
        <f t="shared" si="389"/>
        <v>232.99999999999582</v>
      </c>
      <c r="AK464" s="52">
        <f t="shared" si="390"/>
        <v>3.699999999999966</v>
      </c>
      <c r="AL464" s="53">
        <f t="shared" si="397"/>
        <v>342.0000000000004</v>
      </c>
    </row>
    <row r="465" spans="1:38" ht="21">
      <c r="A465" s="74">
        <v>165.009999999996</v>
      </c>
      <c r="B465" s="75">
        <v>4.01</v>
      </c>
      <c r="C465" s="76">
        <f aca="true" t="shared" si="398" ref="C465:C474">C464+$E$50/10</f>
        <v>476.10000000000025</v>
      </c>
      <c r="E465" s="113"/>
      <c r="F465" s="77">
        <v>263.509999999996</v>
      </c>
      <c r="G465" s="52">
        <v>4.51</v>
      </c>
      <c r="H465" s="141">
        <f aca="true" t="shared" si="399" ref="H465:H474">H464+$J$50/10</f>
        <v>232.24999999999864</v>
      </c>
      <c r="K465" s="80">
        <v>309.209999999997</v>
      </c>
      <c r="L465" s="38">
        <v>5.21</v>
      </c>
      <c r="M465" s="81">
        <f aca="true" t="shared" si="400" ref="M465:M474">M464+$O$50/10</f>
        <v>378.5999999999995</v>
      </c>
      <c r="O465" s="113"/>
      <c r="P465" s="51">
        <f t="shared" si="388"/>
        <v>295.8099999999958</v>
      </c>
      <c r="Q465" s="52">
        <v>3.81</v>
      </c>
      <c r="R465" s="53">
        <f aca="true" t="shared" si="401" ref="R465:R474">R464+$T$50/10</f>
        <v>637.2000000000023</v>
      </c>
      <c r="T465" s="113"/>
      <c r="U465" s="210"/>
      <c r="V465" s="129"/>
      <c r="W465" s="160"/>
      <c r="X465" s="125"/>
      <c r="Y465" s="113"/>
      <c r="Z465" s="84">
        <v>236.209999999996</v>
      </c>
      <c r="AA465" s="38">
        <v>4.21</v>
      </c>
      <c r="AB465" s="76">
        <f aca="true" t="shared" si="402" ref="AB465:AB474">AB464+$AD$50/10</f>
        <v>313.05000000000126</v>
      </c>
      <c r="AC465" s="142"/>
      <c r="AD465" s="143"/>
      <c r="AE465" s="74">
        <v>220.109999999996</v>
      </c>
      <c r="AF465" s="52">
        <v>4.95</v>
      </c>
      <c r="AG465" s="53">
        <f aca="true" t="shared" si="403" ref="AG465:AG474">AG464+$AI$50/10</f>
        <v>252.3000000000004</v>
      </c>
      <c r="AJ465" s="77">
        <f t="shared" si="389"/>
        <v>233.0099999999958</v>
      </c>
      <c r="AK465" s="52">
        <f t="shared" si="390"/>
        <v>3.7099999999999658</v>
      </c>
      <c r="AL465" s="53">
        <f aca="true" t="shared" si="404" ref="AL465:AL474">AL464+$AN$50/10</f>
        <v>343.4000000000004</v>
      </c>
    </row>
    <row r="466" spans="1:38" ht="21">
      <c r="A466" s="37">
        <v>165.019999999996</v>
      </c>
      <c r="B466" s="38">
        <v>4.02</v>
      </c>
      <c r="C466" s="76">
        <f t="shared" si="398"/>
        <v>478.2000000000003</v>
      </c>
      <c r="E466" s="113"/>
      <c r="F466" s="89">
        <v>263.519999999996</v>
      </c>
      <c r="G466" s="52">
        <v>4.52</v>
      </c>
      <c r="H466" s="141">
        <f t="shared" si="399"/>
        <v>232.99999999999864</v>
      </c>
      <c r="K466" s="47">
        <v>309.219999999997</v>
      </c>
      <c r="L466" s="38">
        <v>5.22</v>
      </c>
      <c r="M466" s="81">
        <f t="shared" si="400"/>
        <v>383.19999999999953</v>
      </c>
      <c r="O466" s="113"/>
      <c r="P466" s="51">
        <f t="shared" si="388"/>
        <v>295.8199999999958</v>
      </c>
      <c r="Q466" s="52">
        <v>3.82</v>
      </c>
      <c r="R466" s="53">
        <f t="shared" si="401"/>
        <v>640.4000000000024</v>
      </c>
      <c r="T466" s="113"/>
      <c r="U466" s="210"/>
      <c r="V466" s="127"/>
      <c r="W466" s="160"/>
      <c r="X466" s="125"/>
      <c r="Y466" s="113"/>
      <c r="Z466" s="84">
        <v>236.219999999996</v>
      </c>
      <c r="AA466" s="38">
        <v>4.22</v>
      </c>
      <c r="AB466" s="76">
        <f t="shared" si="402"/>
        <v>314.1000000000013</v>
      </c>
      <c r="AE466" s="37">
        <v>220.119999999996</v>
      </c>
      <c r="AF466" s="52">
        <v>4.96</v>
      </c>
      <c r="AG466" s="53">
        <f t="shared" si="403"/>
        <v>253.60000000000042</v>
      </c>
      <c r="AJ466" s="77">
        <f t="shared" si="389"/>
        <v>233.0199999999958</v>
      </c>
      <c r="AK466" s="52">
        <f t="shared" si="390"/>
        <v>3.7199999999999656</v>
      </c>
      <c r="AL466" s="53">
        <f t="shared" si="404"/>
        <v>344.80000000000035</v>
      </c>
    </row>
    <row r="467" spans="1:38" ht="21">
      <c r="A467" s="74">
        <v>165.029999999996</v>
      </c>
      <c r="B467" s="75">
        <v>4.03</v>
      </c>
      <c r="C467" s="76">
        <f t="shared" si="398"/>
        <v>480.3000000000003</v>
      </c>
      <c r="E467" s="113"/>
      <c r="F467" s="77">
        <v>263.529999999996</v>
      </c>
      <c r="G467" s="52">
        <v>4.53</v>
      </c>
      <c r="H467" s="141">
        <f t="shared" si="399"/>
        <v>233.74999999999864</v>
      </c>
      <c r="K467" s="80">
        <v>309.229999999997</v>
      </c>
      <c r="L467" s="38">
        <v>5.23</v>
      </c>
      <c r="M467" s="81">
        <f t="shared" si="400"/>
        <v>387.79999999999956</v>
      </c>
      <c r="O467" s="113"/>
      <c r="P467" s="51">
        <f t="shared" si="388"/>
        <v>295.8299999999958</v>
      </c>
      <c r="Q467" s="52">
        <v>3.83</v>
      </c>
      <c r="R467" s="53">
        <f t="shared" si="401"/>
        <v>643.6000000000024</v>
      </c>
      <c r="T467" s="113"/>
      <c r="U467" s="210"/>
      <c r="V467" s="129"/>
      <c r="W467" s="160"/>
      <c r="X467" s="125"/>
      <c r="Y467" s="113"/>
      <c r="Z467" s="84">
        <v>236.229999999996</v>
      </c>
      <c r="AA467" s="38">
        <v>4.23</v>
      </c>
      <c r="AB467" s="76">
        <f t="shared" si="402"/>
        <v>315.1500000000013</v>
      </c>
      <c r="AE467" s="74">
        <v>220.129999999996</v>
      </c>
      <c r="AF467" s="52">
        <v>4.97</v>
      </c>
      <c r="AG467" s="53">
        <f t="shared" si="403"/>
        <v>254.90000000000043</v>
      </c>
      <c r="AJ467" s="77">
        <f t="shared" si="389"/>
        <v>233.0299999999958</v>
      </c>
      <c r="AK467" s="52">
        <f t="shared" si="390"/>
        <v>3.7299999999999653</v>
      </c>
      <c r="AL467" s="53">
        <f t="shared" si="404"/>
        <v>346.20000000000033</v>
      </c>
    </row>
    <row r="468" spans="1:38" ht="21">
      <c r="A468" s="37">
        <v>165.039999999996</v>
      </c>
      <c r="B468" s="38">
        <v>4.04</v>
      </c>
      <c r="C468" s="76">
        <f t="shared" si="398"/>
        <v>482.4000000000003</v>
      </c>
      <c r="E468" s="113"/>
      <c r="F468" s="89">
        <v>263.539999999996</v>
      </c>
      <c r="G468" s="52">
        <v>4.54</v>
      </c>
      <c r="H468" s="141">
        <f t="shared" si="399"/>
        <v>234.49999999999864</v>
      </c>
      <c r="K468" s="47">
        <v>309.239999999997</v>
      </c>
      <c r="L468" s="38">
        <v>5.24</v>
      </c>
      <c r="M468" s="81">
        <f t="shared" si="400"/>
        <v>392.3999999999996</v>
      </c>
      <c r="O468" s="113"/>
      <c r="P468" s="51">
        <f t="shared" si="388"/>
        <v>295.83999999999577</v>
      </c>
      <c r="Q468" s="52">
        <v>3.84</v>
      </c>
      <c r="R468" s="53">
        <f t="shared" si="401"/>
        <v>646.8000000000025</v>
      </c>
      <c r="T468" s="113"/>
      <c r="U468" s="210"/>
      <c r="V468" s="127"/>
      <c r="W468" s="160"/>
      <c r="X468" s="125"/>
      <c r="Y468" s="113"/>
      <c r="Z468" s="84">
        <v>236.239999999996</v>
      </c>
      <c r="AA468" s="38">
        <v>4.24</v>
      </c>
      <c r="AB468" s="76">
        <f t="shared" si="402"/>
        <v>316.2000000000013</v>
      </c>
      <c r="AE468" s="37">
        <v>220.139999999996</v>
      </c>
      <c r="AF468" s="52">
        <v>4.98</v>
      </c>
      <c r="AG468" s="53">
        <f t="shared" si="403"/>
        <v>256.20000000000044</v>
      </c>
      <c r="AJ468" s="77">
        <f t="shared" si="389"/>
        <v>233.03999999999579</v>
      </c>
      <c r="AK468" s="52">
        <f t="shared" si="390"/>
        <v>3.739999999999965</v>
      </c>
      <c r="AL468" s="53">
        <f t="shared" si="404"/>
        <v>347.6000000000003</v>
      </c>
    </row>
    <row r="469" spans="1:38" ht="21">
      <c r="A469" s="74">
        <v>165.049999999996</v>
      </c>
      <c r="B469" s="75">
        <v>4.05</v>
      </c>
      <c r="C469" s="76">
        <f t="shared" si="398"/>
        <v>484.50000000000034</v>
      </c>
      <c r="E469" s="113"/>
      <c r="F469" s="77">
        <v>263.549999999996</v>
      </c>
      <c r="G469" s="52">
        <v>4.55</v>
      </c>
      <c r="H469" s="141">
        <f t="shared" si="399"/>
        <v>235.24999999999864</v>
      </c>
      <c r="K469" s="80">
        <v>309.249999999997</v>
      </c>
      <c r="L469" s="38">
        <v>5.25</v>
      </c>
      <c r="M469" s="81">
        <f t="shared" si="400"/>
        <v>396.9999999999996</v>
      </c>
      <c r="O469" s="113"/>
      <c r="P469" s="51">
        <f t="shared" si="388"/>
        <v>295.84999999999576</v>
      </c>
      <c r="Q469" s="52">
        <v>3.85</v>
      </c>
      <c r="R469" s="53">
        <f t="shared" si="401"/>
        <v>650.0000000000025</v>
      </c>
      <c r="T469" s="113"/>
      <c r="U469" s="210"/>
      <c r="V469" s="129"/>
      <c r="W469" s="160"/>
      <c r="X469" s="125"/>
      <c r="Y469" s="113"/>
      <c r="Z469" s="84">
        <v>236.249999999996</v>
      </c>
      <c r="AA469" s="38">
        <v>4.25</v>
      </c>
      <c r="AB469" s="76">
        <f t="shared" si="402"/>
        <v>317.2500000000013</v>
      </c>
      <c r="AE469" s="74">
        <v>220.149999999996</v>
      </c>
      <c r="AF469" s="52">
        <v>4.99</v>
      </c>
      <c r="AG469" s="53">
        <f t="shared" si="403"/>
        <v>257.50000000000045</v>
      </c>
      <c r="AJ469" s="77">
        <f t="shared" si="389"/>
        <v>233.04999999999578</v>
      </c>
      <c r="AK469" s="52">
        <f t="shared" si="390"/>
        <v>3.749999999999965</v>
      </c>
      <c r="AL469" s="53">
        <f t="shared" si="404"/>
        <v>349.0000000000003</v>
      </c>
    </row>
    <row r="470" spans="1:38" ht="21">
      <c r="A470" s="37">
        <v>165.059999999996</v>
      </c>
      <c r="B470" s="38">
        <v>4.06</v>
      </c>
      <c r="C470" s="76">
        <f t="shared" si="398"/>
        <v>486.60000000000036</v>
      </c>
      <c r="E470" s="113"/>
      <c r="F470" s="89">
        <v>263.559999999996</v>
      </c>
      <c r="G470" s="52">
        <v>4.56</v>
      </c>
      <c r="H470" s="141">
        <f t="shared" si="399"/>
        <v>235.99999999999864</v>
      </c>
      <c r="K470" s="47">
        <v>309.259999999997</v>
      </c>
      <c r="L470" s="38">
        <v>5.26</v>
      </c>
      <c r="M470" s="81">
        <f t="shared" si="400"/>
        <v>401.5999999999996</v>
      </c>
      <c r="O470" s="113"/>
      <c r="P470" s="51">
        <f t="shared" si="388"/>
        <v>295.85999999999575</v>
      </c>
      <c r="Q470" s="52">
        <v>3.86</v>
      </c>
      <c r="R470" s="53">
        <f t="shared" si="401"/>
        <v>653.2000000000025</v>
      </c>
      <c r="T470" s="113"/>
      <c r="U470" s="210"/>
      <c r="V470" s="127"/>
      <c r="W470" s="160"/>
      <c r="X470" s="125"/>
      <c r="Y470" s="113"/>
      <c r="Z470" s="84">
        <v>236.259999999996</v>
      </c>
      <c r="AA470" s="38">
        <v>4.26</v>
      </c>
      <c r="AB470" s="76">
        <f t="shared" si="402"/>
        <v>318.3000000000013</v>
      </c>
      <c r="AE470" s="37">
        <v>220.159999999996</v>
      </c>
      <c r="AF470" s="52">
        <v>5</v>
      </c>
      <c r="AG470" s="53">
        <f t="shared" si="403"/>
        <v>258.80000000000047</v>
      </c>
      <c r="AJ470" s="77">
        <f t="shared" si="389"/>
        <v>233.05999999999577</v>
      </c>
      <c r="AK470" s="52">
        <f t="shared" si="390"/>
        <v>3.7599999999999647</v>
      </c>
      <c r="AL470" s="53">
        <f t="shared" si="404"/>
        <v>350.40000000000026</v>
      </c>
    </row>
    <row r="471" spans="1:38" ht="21">
      <c r="A471" s="74">
        <v>165.069999999996</v>
      </c>
      <c r="B471" s="75">
        <v>4.07</v>
      </c>
      <c r="C471" s="76">
        <f t="shared" si="398"/>
        <v>488.7000000000004</v>
      </c>
      <c r="E471" s="113"/>
      <c r="F471" s="77">
        <v>263.569999999996</v>
      </c>
      <c r="G471" s="52">
        <v>4.57</v>
      </c>
      <c r="H471" s="141">
        <f t="shared" si="399"/>
        <v>236.74999999999864</v>
      </c>
      <c r="K471" s="80">
        <v>309.269999999997</v>
      </c>
      <c r="L471" s="38">
        <v>5.27</v>
      </c>
      <c r="M471" s="81">
        <f t="shared" si="400"/>
        <v>406.19999999999965</v>
      </c>
      <c r="O471" s="113"/>
      <c r="P471" s="51">
        <f t="shared" si="388"/>
        <v>295.86999999999574</v>
      </c>
      <c r="Q471" s="52">
        <v>3.87</v>
      </c>
      <c r="R471" s="53">
        <f t="shared" si="401"/>
        <v>656.4000000000026</v>
      </c>
      <c r="T471" s="113"/>
      <c r="U471" s="210"/>
      <c r="V471" s="129"/>
      <c r="W471" s="160"/>
      <c r="X471" s="125"/>
      <c r="Y471" s="113"/>
      <c r="Z471" s="84">
        <v>236.269999999996</v>
      </c>
      <c r="AA471" s="38">
        <v>4.27</v>
      </c>
      <c r="AB471" s="76">
        <f t="shared" si="402"/>
        <v>319.35000000000133</v>
      </c>
      <c r="AE471" s="74">
        <v>220.169999999996</v>
      </c>
      <c r="AF471" s="52">
        <v>5.01</v>
      </c>
      <c r="AG471" s="53">
        <f t="shared" si="403"/>
        <v>260.1000000000005</v>
      </c>
      <c r="AJ471" s="77">
        <f t="shared" si="389"/>
        <v>233.06999999999576</v>
      </c>
      <c r="AK471" s="52">
        <f t="shared" si="390"/>
        <v>3.7699999999999645</v>
      </c>
      <c r="AL471" s="53">
        <f t="shared" si="404"/>
        <v>351.80000000000024</v>
      </c>
    </row>
    <row r="472" spans="1:38" ht="21">
      <c r="A472" s="37">
        <v>165.079999999996</v>
      </c>
      <c r="B472" s="38">
        <v>4.08</v>
      </c>
      <c r="C472" s="76">
        <f t="shared" si="398"/>
        <v>490.8000000000004</v>
      </c>
      <c r="E472" s="113"/>
      <c r="F472" s="89">
        <v>263.579999999996</v>
      </c>
      <c r="G472" s="52">
        <v>4.58</v>
      </c>
      <c r="H472" s="141">
        <f t="shared" si="399"/>
        <v>237.49999999999864</v>
      </c>
      <c r="K472" s="47">
        <v>309.279999999997</v>
      </c>
      <c r="L472" s="38">
        <v>5.28</v>
      </c>
      <c r="M472" s="81">
        <f t="shared" si="400"/>
        <v>410.79999999999967</v>
      </c>
      <c r="O472" s="113"/>
      <c r="P472" s="51">
        <f t="shared" si="388"/>
        <v>295.87999999999573</v>
      </c>
      <c r="Q472" s="52">
        <v>3.88</v>
      </c>
      <c r="R472" s="53">
        <f t="shared" si="401"/>
        <v>659.6000000000026</v>
      </c>
      <c r="T472" s="113"/>
      <c r="U472" s="210"/>
      <c r="V472" s="127"/>
      <c r="W472" s="160"/>
      <c r="X472" s="125"/>
      <c r="Y472" s="113"/>
      <c r="Z472" s="84">
        <v>236.279999999996</v>
      </c>
      <c r="AA472" s="38">
        <v>4.28</v>
      </c>
      <c r="AB472" s="76">
        <f t="shared" si="402"/>
        <v>320.40000000000134</v>
      </c>
      <c r="AE472" s="37">
        <v>220.179999999996</v>
      </c>
      <c r="AF472" s="52">
        <v>5.02</v>
      </c>
      <c r="AG472" s="53">
        <f t="shared" si="403"/>
        <v>261.4000000000005</v>
      </c>
      <c r="AJ472" s="77">
        <f t="shared" si="389"/>
        <v>233.07999999999575</v>
      </c>
      <c r="AK472" s="52">
        <f t="shared" si="390"/>
        <v>3.7799999999999643</v>
      </c>
      <c r="AL472" s="53">
        <f t="shared" si="404"/>
        <v>353.2000000000002</v>
      </c>
    </row>
    <row r="473" spans="1:38" ht="21">
      <c r="A473" s="74">
        <v>165.089999999996</v>
      </c>
      <c r="B473" s="75">
        <v>4.09</v>
      </c>
      <c r="C473" s="76">
        <f t="shared" si="398"/>
        <v>492.90000000000043</v>
      </c>
      <c r="E473" s="113"/>
      <c r="F473" s="77">
        <v>263.589999999996</v>
      </c>
      <c r="G473" s="52">
        <v>4.59</v>
      </c>
      <c r="H473" s="141">
        <f t="shared" si="399"/>
        <v>238.24999999999864</v>
      </c>
      <c r="K473" s="80">
        <v>309.289999999996</v>
      </c>
      <c r="L473" s="38">
        <v>5.29</v>
      </c>
      <c r="M473" s="81">
        <f t="shared" si="400"/>
        <v>415.3999999999997</v>
      </c>
      <c r="O473" s="113"/>
      <c r="P473" s="51">
        <f t="shared" si="388"/>
        <v>295.8899999999957</v>
      </c>
      <c r="Q473" s="52">
        <v>3.89</v>
      </c>
      <c r="R473" s="53">
        <f t="shared" si="401"/>
        <v>662.8000000000027</v>
      </c>
      <c r="T473" s="113"/>
      <c r="U473" s="210"/>
      <c r="V473" s="129"/>
      <c r="W473" s="160"/>
      <c r="X473" s="125"/>
      <c r="Y473" s="113"/>
      <c r="Z473" s="84">
        <v>236.289999999996</v>
      </c>
      <c r="AA473" s="38">
        <v>4.29</v>
      </c>
      <c r="AB473" s="76">
        <f t="shared" si="402"/>
        <v>321.45000000000135</v>
      </c>
      <c r="AE473" s="74">
        <v>220.189999999996</v>
      </c>
      <c r="AF473" s="52">
        <v>5.03</v>
      </c>
      <c r="AG473" s="53">
        <f t="shared" si="403"/>
        <v>262.7000000000005</v>
      </c>
      <c r="AJ473" s="77">
        <f t="shared" si="389"/>
        <v>233.08999999999574</v>
      </c>
      <c r="AK473" s="52">
        <f t="shared" si="390"/>
        <v>3.789999999999964</v>
      </c>
      <c r="AL473" s="53">
        <f t="shared" si="404"/>
        <v>354.6000000000002</v>
      </c>
    </row>
    <row r="474" spans="1:38" ht="21">
      <c r="A474" s="37">
        <v>165.099999999996</v>
      </c>
      <c r="B474" s="38">
        <v>4.1</v>
      </c>
      <c r="C474" s="76">
        <f t="shared" si="398"/>
        <v>495.00000000000045</v>
      </c>
      <c r="E474" s="113"/>
      <c r="F474" s="89">
        <v>263.599999999996</v>
      </c>
      <c r="G474" s="52">
        <v>4.6</v>
      </c>
      <c r="H474" s="141">
        <f t="shared" si="399"/>
        <v>238.99999999999864</v>
      </c>
      <c r="K474" s="47">
        <v>309.299999999996</v>
      </c>
      <c r="L474" s="38">
        <v>5.3</v>
      </c>
      <c r="M474" s="81">
        <f t="shared" si="400"/>
        <v>419.9999999999997</v>
      </c>
      <c r="O474" s="113"/>
      <c r="P474" s="51">
        <f t="shared" si="388"/>
        <v>295.8999999999957</v>
      </c>
      <c r="Q474" s="52">
        <v>3.9</v>
      </c>
      <c r="R474" s="53">
        <f t="shared" si="401"/>
        <v>666.0000000000027</v>
      </c>
      <c r="T474" s="113"/>
      <c r="U474" s="210"/>
      <c r="V474" s="127"/>
      <c r="W474" s="160"/>
      <c r="X474" s="125"/>
      <c r="Y474" s="113"/>
      <c r="Z474" s="84">
        <v>236.299999999996</v>
      </c>
      <c r="AA474" s="38">
        <v>4.3</v>
      </c>
      <c r="AB474" s="76">
        <f t="shared" si="402"/>
        <v>322.50000000000136</v>
      </c>
      <c r="AE474" s="37">
        <v>220.199999999996</v>
      </c>
      <c r="AF474" s="52">
        <v>5.04</v>
      </c>
      <c r="AG474" s="53">
        <f t="shared" si="403"/>
        <v>264.0000000000005</v>
      </c>
      <c r="AJ474" s="77">
        <f t="shared" si="389"/>
        <v>233.09999999999573</v>
      </c>
      <c r="AK474" s="52">
        <f t="shared" si="390"/>
        <v>3.799999999999964</v>
      </c>
      <c r="AL474" s="53">
        <f t="shared" si="404"/>
        <v>356.00000000000017</v>
      </c>
    </row>
    <row r="475" spans="1:38" ht="21">
      <c r="A475" s="74">
        <v>165.109999999996</v>
      </c>
      <c r="B475" s="75">
        <v>4.11</v>
      </c>
      <c r="C475" s="76">
        <f aca="true" t="shared" si="405" ref="C475:C484">C474+$E$51/10</f>
        <v>497.1000000000005</v>
      </c>
      <c r="D475" s="125"/>
      <c r="E475" s="113"/>
      <c r="F475" s="77">
        <v>263.609999999996</v>
      </c>
      <c r="G475" s="52">
        <v>4.61</v>
      </c>
      <c r="H475" s="141">
        <f aca="true" t="shared" si="406" ref="H475:H484">H474+$J$51/10</f>
        <v>239.74999999999864</v>
      </c>
      <c r="K475" s="80">
        <v>309.309999999996</v>
      </c>
      <c r="L475" s="38">
        <v>5.31</v>
      </c>
      <c r="M475" s="81">
        <f aca="true" t="shared" si="407" ref="M475:M484">M474+$O$51/10</f>
        <v>425.1999999999997</v>
      </c>
      <c r="O475" s="113"/>
      <c r="P475" s="51">
        <f t="shared" si="388"/>
        <v>295.9099999999957</v>
      </c>
      <c r="Q475" s="52">
        <v>3.91</v>
      </c>
      <c r="R475" s="53">
        <f aca="true" t="shared" si="408" ref="R475:R484">R474+$T$51/10</f>
        <v>669.2000000000028</v>
      </c>
      <c r="T475" s="113"/>
      <c r="V475" s="57"/>
      <c r="Z475" s="84">
        <v>236.309999999996</v>
      </c>
      <c r="AA475" s="38">
        <v>4.31</v>
      </c>
      <c r="AB475" s="76">
        <f aca="true" t="shared" si="409" ref="AB475:AB484">AB474+$AD$51/10</f>
        <v>323.5500000000014</v>
      </c>
      <c r="AE475" s="74">
        <v>220.209999999996</v>
      </c>
      <c r="AF475" s="52">
        <v>5.05</v>
      </c>
      <c r="AG475" s="53">
        <f aca="true" t="shared" si="410" ref="AG475:AG484">AG474+$AI$51/10</f>
        <v>265.4500000000005</v>
      </c>
      <c r="AJ475" s="77">
        <f t="shared" si="389"/>
        <v>233.10999999999572</v>
      </c>
      <c r="AK475" s="52">
        <f t="shared" si="390"/>
        <v>3.8099999999999636</v>
      </c>
      <c r="AL475" s="53">
        <f aca="true" t="shared" si="411" ref="AL475:AL484">AL474+$AN$51/10</f>
        <v>357.40000000000015</v>
      </c>
    </row>
    <row r="476" spans="1:38" ht="21">
      <c r="A476" s="37">
        <v>165.119999999996</v>
      </c>
      <c r="B476" s="38">
        <v>4.12</v>
      </c>
      <c r="C476" s="76">
        <f t="shared" si="405"/>
        <v>499.2000000000005</v>
      </c>
      <c r="D476" s="125"/>
      <c r="E476" s="113"/>
      <c r="F476" s="89">
        <v>263.619999999996</v>
      </c>
      <c r="G476" s="52">
        <v>4.62</v>
      </c>
      <c r="H476" s="141">
        <f t="shared" si="406"/>
        <v>240.49999999999864</v>
      </c>
      <c r="K476" s="47">
        <v>309.319999999996</v>
      </c>
      <c r="L476" s="38">
        <v>5.32</v>
      </c>
      <c r="M476" s="81">
        <f t="shared" si="407"/>
        <v>430.3999999999997</v>
      </c>
      <c r="O476" s="113"/>
      <c r="P476" s="51">
        <f t="shared" si="388"/>
        <v>295.9199999999957</v>
      </c>
      <c r="Q476" s="52">
        <v>3.92</v>
      </c>
      <c r="R476" s="53">
        <f t="shared" si="408"/>
        <v>672.4000000000028</v>
      </c>
      <c r="T476" s="113"/>
      <c r="V476" s="65"/>
      <c r="Z476" s="84">
        <v>236.319999999996</v>
      </c>
      <c r="AA476" s="38">
        <v>4.32</v>
      </c>
      <c r="AB476" s="76">
        <f t="shared" si="409"/>
        <v>324.6000000000014</v>
      </c>
      <c r="AE476" s="37">
        <v>220.219999999996</v>
      </c>
      <c r="AF476" s="52">
        <v>5.06</v>
      </c>
      <c r="AG476" s="53">
        <f t="shared" si="410"/>
        <v>266.9000000000005</v>
      </c>
      <c r="AJ476" s="77">
        <f t="shared" si="389"/>
        <v>233.1199999999957</v>
      </c>
      <c r="AK476" s="52">
        <f t="shared" si="390"/>
        <v>3.8199999999999634</v>
      </c>
      <c r="AL476" s="53">
        <f t="shared" si="411"/>
        <v>358.8000000000001</v>
      </c>
    </row>
    <row r="477" spans="1:38" ht="21">
      <c r="A477" s="74">
        <v>165.129999999996</v>
      </c>
      <c r="B477" s="75">
        <v>4.13</v>
      </c>
      <c r="C477" s="76">
        <f t="shared" si="405"/>
        <v>501.3000000000005</v>
      </c>
      <c r="D477" s="125"/>
      <c r="E477" s="113"/>
      <c r="F477" s="77">
        <v>263.629999999996</v>
      </c>
      <c r="G477" s="52">
        <v>4.63</v>
      </c>
      <c r="H477" s="141">
        <f t="shared" si="406"/>
        <v>241.24999999999864</v>
      </c>
      <c r="K477" s="80">
        <v>309.329999999996</v>
      </c>
      <c r="L477" s="38">
        <v>5.33</v>
      </c>
      <c r="M477" s="81">
        <f t="shared" si="407"/>
        <v>435.5999999999997</v>
      </c>
      <c r="O477" s="113"/>
      <c r="P477" s="51">
        <f t="shared" si="388"/>
        <v>295.9299999999957</v>
      </c>
      <c r="Q477" s="52">
        <v>3.93</v>
      </c>
      <c r="R477" s="53">
        <f t="shared" si="408"/>
        <v>675.6000000000029</v>
      </c>
      <c r="T477" s="113"/>
      <c r="V477" s="73"/>
      <c r="Z477" s="84">
        <v>236.329999999996</v>
      </c>
      <c r="AA477" s="38">
        <v>4.33</v>
      </c>
      <c r="AB477" s="76">
        <f t="shared" si="409"/>
        <v>325.6500000000014</v>
      </c>
      <c r="AE477" s="74">
        <v>220.229999999996</v>
      </c>
      <c r="AF477" s="52">
        <v>5.07</v>
      </c>
      <c r="AG477" s="53">
        <f t="shared" si="410"/>
        <v>268.3500000000005</v>
      </c>
      <c r="AJ477" s="77">
        <f t="shared" si="389"/>
        <v>233.1299999999957</v>
      </c>
      <c r="AK477" s="52">
        <f t="shared" si="390"/>
        <v>3.829999999999963</v>
      </c>
      <c r="AL477" s="53">
        <f t="shared" si="411"/>
        <v>360.2000000000001</v>
      </c>
    </row>
    <row r="478" spans="1:38" ht="21">
      <c r="A478" s="37">
        <v>165.139999999996</v>
      </c>
      <c r="B478" s="38">
        <v>4.14</v>
      </c>
      <c r="C478" s="76">
        <f t="shared" si="405"/>
        <v>503.40000000000055</v>
      </c>
      <c r="D478" s="125"/>
      <c r="E478" s="113"/>
      <c r="F478" s="89">
        <v>263.639999999996</v>
      </c>
      <c r="G478" s="52">
        <v>4.64</v>
      </c>
      <c r="H478" s="141">
        <f t="shared" si="406"/>
        <v>241.99999999999864</v>
      </c>
      <c r="K478" s="47">
        <v>309.339999999996</v>
      </c>
      <c r="L478" s="38">
        <v>5.34</v>
      </c>
      <c r="M478" s="81">
        <f t="shared" si="407"/>
        <v>440.79999999999967</v>
      </c>
      <c r="O478" s="113"/>
      <c r="P478" s="51">
        <f t="shared" si="388"/>
        <v>295.9399999999957</v>
      </c>
      <c r="Q478" s="52">
        <v>3.94</v>
      </c>
      <c r="R478" s="53">
        <f t="shared" si="408"/>
        <v>678.8000000000029</v>
      </c>
      <c r="T478" s="113"/>
      <c r="V478" s="65"/>
      <c r="Z478" s="84">
        <v>236.339999999996</v>
      </c>
      <c r="AA478" s="38">
        <v>4.34</v>
      </c>
      <c r="AB478" s="76">
        <f t="shared" si="409"/>
        <v>326.7000000000014</v>
      </c>
      <c r="AE478" s="37">
        <v>220.239999999996</v>
      </c>
      <c r="AF478" s="52">
        <v>5.08</v>
      </c>
      <c r="AG478" s="53">
        <f t="shared" si="410"/>
        <v>269.80000000000047</v>
      </c>
      <c r="AJ478" s="77">
        <f t="shared" si="389"/>
        <v>233.1399999999957</v>
      </c>
      <c r="AK478" s="52">
        <f t="shared" si="390"/>
        <v>3.839999999999963</v>
      </c>
      <c r="AL478" s="53">
        <f t="shared" si="411"/>
        <v>361.6000000000001</v>
      </c>
    </row>
    <row r="479" spans="1:38" ht="21">
      <c r="A479" s="74">
        <v>165.149999999996</v>
      </c>
      <c r="B479" s="75">
        <v>4.15</v>
      </c>
      <c r="C479" s="76">
        <f t="shared" si="405"/>
        <v>505.50000000000057</v>
      </c>
      <c r="D479" s="125"/>
      <c r="E479" s="113"/>
      <c r="F479" s="77">
        <v>263.649999999996</v>
      </c>
      <c r="G479" s="52">
        <v>4.65</v>
      </c>
      <c r="H479" s="141">
        <f t="shared" si="406"/>
        <v>242.74999999999864</v>
      </c>
      <c r="K479" s="80">
        <v>309.349999999996</v>
      </c>
      <c r="L479" s="38">
        <v>5.35</v>
      </c>
      <c r="M479" s="81">
        <f t="shared" si="407"/>
        <v>445.99999999999966</v>
      </c>
      <c r="O479" s="113"/>
      <c r="P479" s="51">
        <f t="shared" si="388"/>
        <v>295.94999999999567</v>
      </c>
      <c r="Q479" s="52">
        <v>3.95</v>
      </c>
      <c r="R479" s="53">
        <f t="shared" si="408"/>
        <v>682.000000000003</v>
      </c>
      <c r="T479" s="113"/>
      <c r="V479" s="73"/>
      <c r="Z479" s="84">
        <v>236.349999999996</v>
      </c>
      <c r="AA479" s="38">
        <v>4.35</v>
      </c>
      <c r="AB479" s="76">
        <f t="shared" si="409"/>
        <v>327.7500000000014</v>
      </c>
      <c r="AE479" s="74">
        <v>220.249999999996</v>
      </c>
      <c r="AF479" s="52">
        <v>5.09</v>
      </c>
      <c r="AG479" s="53">
        <f t="shared" si="410"/>
        <v>271.25000000000045</v>
      </c>
      <c r="AJ479" s="77">
        <f t="shared" si="389"/>
        <v>233.14999999999569</v>
      </c>
      <c r="AK479" s="52">
        <f t="shared" si="390"/>
        <v>3.849999999999963</v>
      </c>
      <c r="AL479" s="53">
        <f t="shared" si="411"/>
        <v>363.00000000000006</v>
      </c>
    </row>
    <row r="480" spans="1:38" ht="21">
      <c r="A480" s="37">
        <v>165.159999999996</v>
      </c>
      <c r="B480" s="38">
        <v>4.16</v>
      </c>
      <c r="C480" s="76">
        <f t="shared" si="405"/>
        <v>507.6000000000006</v>
      </c>
      <c r="D480" s="125"/>
      <c r="E480" s="113"/>
      <c r="F480" s="89">
        <v>263.659999999996</v>
      </c>
      <c r="G480" s="52">
        <v>4.66</v>
      </c>
      <c r="H480" s="141">
        <f t="shared" si="406"/>
        <v>243.49999999999864</v>
      </c>
      <c r="K480" s="47">
        <v>309.359999999996</v>
      </c>
      <c r="L480" s="38">
        <v>5.36</v>
      </c>
      <c r="M480" s="81">
        <f t="shared" si="407"/>
        <v>451.19999999999965</v>
      </c>
      <c r="O480" s="113"/>
      <c r="P480" s="51">
        <f t="shared" si="388"/>
        <v>295.95999999999566</v>
      </c>
      <c r="Q480" s="52">
        <v>3.96</v>
      </c>
      <c r="R480" s="53">
        <f t="shared" si="408"/>
        <v>685.200000000003</v>
      </c>
      <c r="T480" s="113"/>
      <c r="V480" s="65"/>
      <c r="Z480" s="84">
        <v>236.359999999996</v>
      </c>
      <c r="AA480" s="38">
        <v>4.36</v>
      </c>
      <c r="AB480" s="76">
        <f t="shared" si="409"/>
        <v>328.80000000000143</v>
      </c>
      <c r="AE480" s="37">
        <v>220.259999999996</v>
      </c>
      <c r="AF480" s="52">
        <v>5.1</v>
      </c>
      <c r="AG480" s="53">
        <f t="shared" si="410"/>
        <v>272.70000000000044</v>
      </c>
      <c r="AJ480" s="77">
        <f t="shared" si="389"/>
        <v>233.15999999999568</v>
      </c>
      <c r="AK480" s="52">
        <f t="shared" si="390"/>
        <v>3.8599999999999626</v>
      </c>
      <c r="AL480" s="53">
        <f t="shared" si="411"/>
        <v>364.40000000000003</v>
      </c>
    </row>
    <row r="481" spans="1:38" ht="21">
      <c r="A481" s="74">
        <v>165.169999999996</v>
      </c>
      <c r="B481" s="75">
        <v>4.17</v>
      </c>
      <c r="C481" s="76">
        <f t="shared" si="405"/>
        <v>509.7000000000006</v>
      </c>
      <c r="D481" s="125"/>
      <c r="E481" s="113"/>
      <c r="F481" s="77">
        <v>263.669999999996</v>
      </c>
      <c r="G481" s="52">
        <v>4.67</v>
      </c>
      <c r="H481" s="141">
        <f t="shared" si="406"/>
        <v>244.24999999999864</v>
      </c>
      <c r="K481" s="80">
        <v>309.369999999996</v>
      </c>
      <c r="L481" s="38">
        <v>5.37</v>
      </c>
      <c r="M481" s="81">
        <f t="shared" si="407"/>
        <v>456.39999999999964</v>
      </c>
      <c r="O481" s="113"/>
      <c r="P481" s="51">
        <f t="shared" si="388"/>
        <v>295.96999999999565</v>
      </c>
      <c r="Q481" s="52">
        <v>3.97</v>
      </c>
      <c r="R481" s="53">
        <f t="shared" si="408"/>
        <v>688.400000000003</v>
      </c>
      <c r="T481" s="113"/>
      <c r="V481" s="73"/>
      <c r="Z481" s="84">
        <v>236.369999999996</v>
      </c>
      <c r="AA481" s="38">
        <v>4.37</v>
      </c>
      <c r="AB481" s="76">
        <f t="shared" si="409"/>
        <v>329.85000000000144</v>
      </c>
      <c r="AE481" s="74">
        <v>220.269999999996</v>
      </c>
      <c r="AF481" s="52">
        <v>5.11</v>
      </c>
      <c r="AG481" s="53">
        <f t="shared" si="410"/>
        <v>274.15000000000043</v>
      </c>
      <c r="AJ481" s="77">
        <f t="shared" si="389"/>
        <v>233.16999999999567</v>
      </c>
      <c r="AK481" s="52">
        <f t="shared" si="390"/>
        <v>3.8699999999999624</v>
      </c>
      <c r="AL481" s="53">
        <f t="shared" si="411"/>
        <v>365.8</v>
      </c>
    </row>
    <row r="482" spans="1:38" ht="21">
      <c r="A482" s="37">
        <v>165.179999999996</v>
      </c>
      <c r="B482" s="38">
        <v>4.18</v>
      </c>
      <c r="C482" s="76">
        <f t="shared" si="405"/>
        <v>511.80000000000064</v>
      </c>
      <c r="D482" s="125"/>
      <c r="E482" s="113"/>
      <c r="F482" s="89">
        <v>263.679999999996</v>
      </c>
      <c r="G482" s="52">
        <v>4.68</v>
      </c>
      <c r="H482" s="141">
        <f t="shared" si="406"/>
        <v>244.99999999999864</v>
      </c>
      <c r="K482" s="47">
        <v>309.379999999996</v>
      </c>
      <c r="L482" s="38">
        <v>5.38</v>
      </c>
      <c r="M482" s="81">
        <f t="shared" si="407"/>
        <v>461.5999999999996</v>
      </c>
      <c r="O482" s="113"/>
      <c r="P482" s="51">
        <f t="shared" si="388"/>
        <v>295.97999999999564</v>
      </c>
      <c r="Q482" s="52">
        <v>3.98</v>
      </c>
      <c r="R482" s="53">
        <f t="shared" si="408"/>
        <v>691.6000000000031</v>
      </c>
      <c r="T482" s="113"/>
      <c r="V482" s="65"/>
      <c r="Z482" s="84">
        <v>236.379999999996</v>
      </c>
      <c r="AA482" s="38">
        <v>4.38</v>
      </c>
      <c r="AB482" s="76">
        <f t="shared" si="409"/>
        <v>330.90000000000146</v>
      </c>
      <c r="AE482" s="37">
        <v>220.279999999996</v>
      </c>
      <c r="AF482" s="52">
        <v>5.12</v>
      </c>
      <c r="AG482" s="53">
        <f t="shared" si="410"/>
        <v>275.6000000000004</v>
      </c>
      <c r="AJ482" s="77">
        <f t="shared" si="389"/>
        <v>233.17999999999566</v>
      </c>
      <c r="AK482" s="52">
        <f t="shared" si="390"/>
        <v>3.879999999999962</v>
      </c>
      <c r="AL482" s="53">
        <f t="shared" si="411"/>
        <v>367.2</v>
      </c>
    </row>
    <row r="483" spans="1:38" ht="21">
      <c r="A483" s="74">
        <v>165.189999999996</v>
      </c>
      <c r="B483" s="75">
        <v>4.19</v>
      </c>
      <c r="C483" s="76">
        <f t="shared" si="405"/>
        <v>513.9000000000007</v>
      </c>
      <c r="D483" s="125"/>
      <c r="E483" s="113"/>
      <c r="F483" s="77">
        <v>263.689999999996</v>
      </c>
      <c r="G483" s="52">
        <v>4.69</v>
      </c>
      <c r="H483" s="141">
        <f t="shared" si="406"/>
        <v>245.74999999999864</v>
      </c>
      <c r="K483" s="80">
        <v>309.389999999996</v>
      </c>
      <c r="L483" s="38">
        <v>5.39</v>
      </c>
      <c r="M483" s="81">
        <f t="shared" si="407"/>
        <v>466.7999999999996</v>
      </c>
      <c r="O483" s="113"/>
      <c r="P483" s="51">
        <f t="shared" si="388"/>
        <v>295.98999999999563</v>
      </c>
      <c r="Q483" s="52">
        <v>3.99</v>
      </c>
      <c r="R483" s="53">
        <f t="shared" si="408"/>
        <v>694.8000000000031</v>
      </c>
      <c r="T483" s="113"/>
      <c r="V483" s="73"/>
      <c r="Z483" s="84">
        <v>236.389999999996</v>
      </c>
      <c r="AA483" s="38">
        <v>4.39</v>
      </c>
      <c r="AB483" s="76">
        <f t="shared" si="409"/>
        <v>331.95000000000147</v>
      </c>
      <c r="AE483" s="74">
        <v>220.289999999996</v>
      </c>
      <c r="AF483" s="52">
        <v>5.13</v>
      </c>
      <c r="AG483" s="53">
        <f t="shared" si="410"/>
        <v>277.0500000000004</v>
      </c>
      <c r="AJ483" s="77">
        <f t="shared" si="389"/>
        <v>233.18999999999565</v>
      </c>
      <c r="AK483" s="52">
        <f t="shared" si="390"/>
        <v>3.889999999999962</v>
      </c>
      <c r="AL483" s="53">
        <f t="shared" si="411"/>
        <v>368.59999999999997</v>
      </c>
    </row>
    <row r="484" spans="1:38" ht="21.75" thickBot="1">
      <c r="A484" s="37">
        <v>165.199999999996</v>
      </c>
      <c r="B484" s="38">
        <v>4.2</v>
      </c>
      <c r="C484" s="76">
        <f t="shared" si="405"/>
        <v>516.0000000000007</v>
      </c>
      <c r="D484" s="125"/>
      <c r="E484" s="113"/>
      <c r="F484" s="89">
        <v>263.699999999996</v>
      </c>
      <c r="G484" s="52">
        <v>4.7</v>
      </c>
      <c r="H484" s="141">
        <f t="shared" si="406"/>
        <v>246.49999999999864</v>
      </c>
      <c r="K484" s="47">
        <v>309.399999999996</v>
      </c>
      <c r="L484" s="38">
        <v>5.4</v>
      </c>
      <c r="M484" s="81">
        <f t="shared" si="407"/>
        <v>471.9999999999996</v>
      </c>
      <c r="O484" s="113"/>
      <c r="P484" s="145">
        <f t="shared" si="388"/>
        <v>295.9999999999956</v>
      </c>
      <c r="Q484" s="146">
        <v>4</v>
      </c>
      <c r="R484" s="147">
        <f t="shared" si="408"/>
        <v>698.0000000000032</v>
      </c>
      <c r="S484" s="148"/>
      <c r="T484" s="149"/>
      <c r="V484" s="65"/>
      <c r="Z484" s="84">
        <v>236.399999999996</v>
      </c>
      <c r="AA484" s="38">
        <v>4.4</v>
      </c>
      <c r="AB484" s="76">
        <f t="shared" si="409"/>
        <v>333.0000000000015</v>
      </c>
      <c r="AE484" s="37">
        <v>220.299999999996</v>
      </c>
      <c r="AF484" s="52">
        <v>5.14</v>
      </c>
      <c r="AG484" s="53">
        <f t="shared" si="410"/>
        <v>278.5000000000004</v>
      </c>
      <c r="AJ484" s="77">
        <f t="shared" si="389"/>
        <v>233.19999999999564</v>
      </c>
      <c r="AK484" s="52">
        <f t="shared" si="390"/>
        <v>3.8999999999999617</v>
      </c>
      <c r="AL484" s="53">
        <f t="shared" si="411"/>
        <v>369.99999999999994</v>
      </c>
    </row>
    <row r="485" spans="1:38" ht="21.75" thickTop="1">
      <c r="A485" s="74">
        <v>165.209999999996</v>
      </c>
      <c r="B485" s="75">
        <v>4.21</v>
      </c>
      <c r="C485" s="76">
        <f aca="true" t="shared" si="412" ref="C485:C494">C484+$E$52/10</f>
        <v>518.3500000000007</v>
      </c>
      <c r="D485" s="150"/>
      <c r="E485" s="113"/>
      <c r="F485" s="77">
        <v>263.709999999996</v>
      </c>
      <c r="G485" s="52">
        <v>4.71</v>
      </c>
      <c r="H485" s="141">
        <f aca="true" t="shared" si="413" ref="H485:H494">H484+$J$52/10</f>
        <v>247.24999999999864</v>
      </c>
      <c r="K485" s="80">
        <v>309.409999999996</v>
      </c>
      <c r="L485" s="38">
        <v>5.41</v>
      </c>
      <c r="M485" s="81">
        <f aca="true" t="shared" si="414" ref="M485:M494">M484+$O$52/10</f>
        <v>477.3999999999996</v>
      </c>
      <c r="O485" s="125"/>
      <c r="P485" s="151"/>
      <c r="Q485" s="128"/>
      <c r="R485" s="152"/>
      <c r="T485" s="113"/>
      <c r="Z485" s="84">
        <v>236.409999999996</v>
      </c>
      <c r="AA485" s="38">
        <v>4.41</v>
      </c>
      <c r="AB485" s="76">
        <f aca="true" t="shared" si="415" ref="AB485:AB494">AB484+$AD$52/10</f>
        <v>334.0500000000015</v>
      </c>
      <c r="AD485" s="113"/>
      <c r="AE485" s="74">
        <v>220.309999999996</v>
      </c>
      <c r="AF485" s="52">
        <v>5.15</v>
      </c>
      <c r="AG485" s="53">
        <f aca="true" t="shared" si="416" ref="AG485:AG494">AG484+$AI$52/10</f>
        <v>279.9500000000004</v>
      </c>
      <c r="AJ485" s="77">
        <f t="shared" si="389"/>
        <v>233.20999999999563</v>
      </c>
      <c r="AK485" s="52">
        <f t="shared" si="390"/>
        <v>3.9099999999999615</v>
      </c>
      <c r="AL485" s="53">
        <f aca="true" t="shared" si="417" ref="AL485:AL494">AL484+$AN$52/10</f>
        <v>371.49999999999994</v>
      </c>
    </row>
    <row r="486" spans="1:38" ht="21">
      <c r="A486" s="37">
        <v>165.219999999996</v>
      </c>
      <c r="B486" s="38">
        <v>4.22</v>
      </c>
      <c r="C486" s="76">
        <f t="shared" si="412"/>
        <v>520.7000000000007</v>
      </c>
      <c r="E486" s="113"/>
      <c r="F486" s="89">
        <v>263.719999999996</v>
      </c>
      <c r="G486" s="52">
        <v>4.72</v>
      </c>
      <c r="H486" s="141">
        <f t="shared" si="413"/>
        <v>247.99999999999864</v>
      </c>
      <c r="K486" s="47">
        <v>309.419999999996</v>
      </c>
      <c r="L486" s="38">
        <v>5.42</v>
      </c>
      <c r="M486" s="81">
        <f t="shared" si="414"/>
        <v>482.79999999999956</v>
      </c>
      <c r="O486" s="125"/>
      <c r="P486" s="151"/>
      <c r="Q486" s="128"/>
      <c r="R486" s="152"/>
      <c r="T486" s="113"/>
      <c r="Z486" s="84">
        <v>236.419999999996</v>
      </c>
      <c r="AA486" s="38">
        <v>4.42</v>
      </c>
      <c r="AB486" s="76">
        <f t="shared" si="415"/>
        <v>335.1000000000015</v>
      </c>
      <c r="AD486" s="113"/>
      <c r="AE486" s="37">
        <v>220.319999999996</v>
      </c>
      <c r="AF486" s="52">
        <v>5.16</v>
      </c>
      <c r="AG486" s="53">
        <f t="shared" si="416"/>
        <v>281.4000000000004</v>
      </c>
      <c r="AJ486" s="77">
        <f t="shared" si="389"/>
        <v>233.21999999999562</v>
      </c>
      <c r="AK486" s="52">
        <f t="shared" si="390"/>
        <v>3.9199999999999613</v>
      </c>
      <c r="AL486" s="53">
        <f t="shared" si="417"/>
        <v>372.99999999999994</v>
      </c>
    </row>
    <row r="487" spans="1:38" ht="21">
      <c r="A487" s="74">
        <v>165.229999999996</v>
      </c>
      <c r="B487" s="75">
        <v>4.23</v>
      </c>
      <c r="C487" s="76">
        <f t="shared" si="412"/>
        <v>523.0500000000008</v>
      </c>
      <c r="E487" s="113"/>
      <c r="F487" s="77">
        <v>263.729999999996</v>
      </c>
      <c r="G487" s="52">
        <v>4.73</v>
      </c>
      <c r="H487" s="141">
        <f t="shared" si="413"/>
        <v>248.74999999999864</v>
      </c>
      <c r="K487" s="80">
        <v>309.429999999996</v>
      </c>
      <c r="L487" s="38">
        <v>5.43</v>
      </c>
      <c r="M487" s="81">
        <f t="shared" si="414"/>
        <v>488.19999999999953</v>
      </c>
      <c r="O487" s="125"/>
      <c r="P487" s="151"/>
      <c r="Q487" s="128"/>
      <c r="R487" s="152"/>
      <c r="T487" s="113"/>
      <c r="Z487" s="84">
        <v>236.429999999996</v>
      </c>
      <c r="AA487" s="38">
        <v>4.43</v>
      </c>
      <c r="AB487" s="76">
        <f t="shared" si="415"/>
        <v>336.1500000000015</v>
      </c>
      <c r="AD487" s="113"/>
      <c r="AE487" s="74">
        <v>220.329999999996</v>
      </c>
      <c r="AF487" s="52">
        <v>5.17</v>
      </c>
      <c r="AG487" s="53">
        <f t="shared" si="416"/>
        <v>282.85000000000036</v>
      </c>
      <c r="AJ487" s="77">
        <f t="shared" si="389"/>
        <v>233.2299999999956</v>
      </c>
      <c r="AK487" s="52">
        <f t="shared" si="390"/>
        <v>3.929999999999961</v>
      </c>
      <c r="AL487" s="53">
        <f t="shared" si="417"/>
        <v>374.49999999999994</v>
      </c>
    </row>
    <row r="488" spans="1:38" ht="21">
      <c r="A488" s="37">
        <v>165.239999999996</v>
      </c>
      <c r="B488" s="38">
        <v>4.24</v>
      </c>
      <c r="C488" s="76">
        <f t="shared" si="412"/>
        <v>525.4000000000008</v>
      </c>
      <c r="E488" s="113"/>
      <c r="F488" s="89">
        <v>263.739999999996</v>
      </c>
      <c r="G488" s="52">
        <v>4.74</v>
      </c>
      <c r="H488" s="141">
        <f t="shared" si="413"/>
        <v>249.49999999999864</v>
      </c>
      <c r="K488" s="47">
        <v>309.439999999996</v>
      </c>
      <c r="L488" s="38">
        <v>5.44</v>
      </c>
      <c r="M488" s="81">
        <f t="shared" si="414"/>
        <v>493.5999999999995</v>
      </c>
      <c r="O488" s="125"/>
      <c r="P488" s="151"/>
      <c r="Q488" s="128"/>
      <c r="R488" s="152"/>
      <c r="T488" s="113"/>
      <c r="Z488" s="84">
        <v>236.439999999996</v>
      </c>
      <c r="AA488" s="38">
        <v>4.44</v>
      </c>
      <c r="AB488" s="76">
        <f t="shared" si="415"/>
        <v>337.2000000000015</v>
      </c>
      <c r="AD488" s="113"/>
      <c r="AE488" s="37">
        <v>220.339999999996</v>
      </c>
      <c r="AF488" s="52">
        <v>5.18</v>
      </c>
      <c r="AG488" s="53">
        <f t="shared" si="416"/>
        <v>284.30000000000035</v>
      </c>
      <c r="AJ488" s="77">
        <f t="shared" si="389"/>
        <v>233.2399999999956</v>
      </c>
      <c r="AK488" s="52">
        <f t="shared" si="390"/>
        <v>3.939999999999961</v>
      </c>
      <c r="AL488" s="53">
        <f t="shared" si="417"/>
        <v>375.99999999999994</v>
      </c>
    </row>
    <row r="489" spans="1:38" ht="21">
      <c r="A489" s="74">
        <v>165.249999999996</v>
      </c>
      <c r="B489" s="75">
        <v>4.25</v>
      </c>
      <c r="C489" s="76">
        <f t="shared" si="412"/>
        <v>527.7500000000008</v>
      </c>
      <c r="E489" s="113"/>
      <c r="F489" s="77">
        <v>263.749999999996</v>
      </c>
      <c r="G489" s="52">
        <v>4.75</v>
      </c>
      <c r="H489" s="141">
        <f t="shared" si="413"/>
        <v>250.24999999999864</v>
      </c>
      <c r="K489" s="80">
        <v>309.449999999996</v>
      </c>
      <c r="L489" s="38">
        <v>5.45</v>
      </c>
      <c r="M489" s="81">
        <f t="shared" si="414"/>
        <v>498.9999999999995</v>
      </c>
      <c r="O489" s="125"/>
      <c r="P489" s="151"/>
      <c r="Q489" s="128"/>
      <c r="R489" s="152"/>
      <c r="T489" s="113"/>
      <c r="Z489" s="84">
        <v>236.449999999996</v>
      </c>
      <c r="AA489" s="38">
        <v>4.45</v>
      </c>
      <c r="AB489" s="76">
        <f t="shared" si="415"/>
        <v>338.25000000000153</v>
      </c>
      <c r="AD489" s="113"/>
      <c r="AE489" s="74">
        <v>220.349999999996</v>
      </c>
      <c r="AF489" s="52">
        <v>5.19</v>
      </c>
      <c r="AG489" s="53">
        <f t="shared" si="416"/>
        <v>285.75000000000034</v>
      </c>
      <c r="AJ489" s="77">
        <f t="shared" si="389"/>
        <v>233.2499999999956</v>
      </c>
      <c r="AK489" s="52">
        <f t="shared" si="390"/>
        <v>3.9499999999999607</v>
      </c>
      <c r="AL489" s="53">
        <f t="shared" si="417"/>
        <v>377.49999999999994</v>
      </c>
    </row>
    <row r="490" spans="1:38" ht="21">
      <c r="A490" s="37">
        <v>165.259999999996</v>
      </c>
      <c r="B490" s="38">
        <v>4.26</v>
      </c>
      <c r="C490" s="76">
        <f t="shared" si="412"/>
        <v>530.1000000000008</v>
      </c>
      <c r="E490" s="113"/>
      <c r="F490" s="89">
        <v>263.759999999996</v>
      </c>
      <c r="G490" s="52">
        <v>4.76</v>
      </c>
      <c r="H490" s="141">
        <f t="shared" si="413"/>
        <v>250.99999999999864</v>
      </c>
      <c r="K490" s="47">
        <v>309.459999999996</v>
      </c>
      <c r="L490" s="38">
        <v>5.46</v>
      </c>
      <c r="M490" s="81">
        <f t="shared" si="414"/>
        <v>504.39999999999947</v>
      </c>
      <c r="O490" s="125"/>
      <c r="P490" s="151"/>
      <c r="Q490" s="128"/>
      <c r="R490" s="152"/>
      <c r="T490" s="113"/>
      <c r="Z490" s="84">
        <v>236.459999999996</v>
      </c>
      <c r="AA490" s="38">
        <v>4.46</v>
      </c>
      <c r="AB490" s="76">
        <f t="shared" si="415"/>
        <v>339.30000000000155</v>
      </c>
      <c r="AD490" s="113"/>
      <c r="AE490" s="37">
        <v>220.359999999996</v>
      </c>
      <c r="AF490" s="52">
        <v>5.2</v>
      </c>
      <c r="AG490" s="53">
        <f t="shared" si="416"/>
        <v>287.20000000000033</v>
      </c>
      <c r="AJ490" s="77">
        <f t="shared" si="389"/>
        <v>233.25999999999559</v>
      </c>
      <c r="AK490" s="52">
        <f t="shared" si="390"/>
        <v>3.9599999999999604</v>
      </c>
      <c r="AL490" s="53">
        <f t="shared" si="417"/>
        <v>378.99999999999994</v>
      </c>
    </row>
    <row r="491" spans="1:38" ht="21">
      <c r="A491" s="74">
        <v>165.269999999996</v>
      </c>
      <c r="B491" s="75">
        <v>4.27</v>
      </c>
      <c r="C491" s="76">
        <f t="shared" si="412"/>
        <v>532.4500000000008</v>
      </c>
      <c r="E491" s="113"/>
      <c r="F491" s="77">
        <v>263.769999999995</v>
      </c>
      <c r="G491" s="52">
        <v>4.77</v>
      </c>
      <c r="H491" s="141">
        <f t="shared" si="413"/>
        <v>251.74999999999864</v>
      </c>
      <c r="K491" s="80">
        <v>309.469999999996</v>
      </c>
      <c r="L491" s="38">
        <v>5.47</v>
      </c>
      <c r="M491" s="81">
        <f t="shared" si="414"/>
        <v>509.79999999999944</v>
      </c>
      <c r="O491" s="125"/>
      <c r="P491" s="151"/>
      <c r="Q491" s="128"/>
      <c r="R491" s="152"/>
      <c r="T491" s="113"/>
      <c r="Z491" s="84">
        <v>236.469999999996</v>
      </c>
      <c r="AA491" s="38">
        <v>4.47</v>
      </c>
      <c r="AB491" s="76">
        <f t="shared" si="415"/>
        <v>340.35000000000156</v>
      </c>
      <c r="AD491" s="113"/>
      <c r="AE491" s="74">
        <v>220.369999999996</v>
      </c>
      <c r="AF491" s="52">
        <v>5.21</v>
      </c>
      <c r="AG491" s="53">
        <f t="shared" si="416"/>
        <v>288.6500000000003</v>
      </c>
      <c r="AJ491" s="77">
        <f t="shared" si="389"/>
        <v>233.26999999999558</v>
      </c>
      <c r="AK491" s="52">
        <f t="shared" si="390"/>
        <v>3.9699999999999602</v>
      </c>
      <c r="AL491" s="53">
        <f t="shared" si="417"/>
        <v>380.49999999999994</v>
      </c>
    </row>
    <row r="492" spans="1:38" ht="21">
      <c r="A492" s="37">
        <v>165.279999999996</v>
      </c>
      <c r="B492" s="38">
        <v>4.28</v>
      </c>
      <c r="C492" s="76">
        <f t="shared" si="412"/>
        <v>534.8000000000009</v>
      </c>
      <c r="E492" s="113"/>
      <c r="F492" s="89">
        <v>263.779999999995</v>
      </c>
      <c r="G492" s="52">
        <v>4.78</v>
      </c>
      <c r="H492" s="141">
        <f t="shared" si="413"/>
        <v>252.49999999999864</v>
      </c>
      <c r="K492" s="47">
        <v>309.479999999996</v>
      </c>
      <c r="L492" s="38">
        <v>5.48</v>
      </c>
      <c r="M492" s="81">
        <f t="shared" si="414"/>
        <v>515.1999999999995</v>
      </c>
      <c r="O492" s="125"/>
      <c r="P492" s="151"/>
      <c r="Q492" s="128"/>
      <c r="R492" s="152"/>
      <c r="T492" s="113"/>
      <c r="Z492" s="84">
        <v>236.479999999996</v>
      </c>
      <c r="AA492" s="38">
        <v>4.48</v>
      </c>
      <c r="AB492" s="76">
        <f t="shared" si="415"/>
        <v>341.40000000000157</v>
      </c>
      <c r="AD492" s="113"/>
      <c r="AE492" s="37">
        <v>220.379999999996</v>
      </c>
      <c r="AF492" s="52">
        <v>5.22</v>
      </c>
      <c r="AG492" s="53">
        <f t="shared" si="416"/>
        <v>290.1000000000003</v>
      </c>
      <c r="AJ492" s="77">
        <f t="shared" si="389"/>
        <v>233.27999999999557</v>
      </c>
      <c r="AK492" s="52">
        <f t="shared" si="390"/>
        <v>3.97999999999996</v>
      </c>
      <c r="AL492" s="53">
        <f t="shared" si="417"/>
        <v>381.99999999999994</v>
      </c>
    </row>
    <row r="493" spans="1:38" ht="21">
      <c r="A493" s="74">
        <v>165.289999999996</v>
      </c>
      <c r="B493" s="75">
        <v>4.29</v>
      </c>
      <c r="C493" s="76">
        <f t="shared" si="412"/>
        <v>537.1500000000009</v>
      </c>
      <c r="E493" s="113"/>
      <c r="F493" s="77">
        <v>263.789999999995</v>
      </c>
      <c r="G493" s="52">
        <v>4.79</v>
      </c>
      <c r="H493" s="141">
        <f t="shared" si="413"/>
        <v>253.24999999999864</v>
      </c>
      <c r="K493" s="80">
        <v>309.489999999996</v>
      </c>
      <c r="L493" s="38">
        <v>5.49</v>
      </c>
      <c r="M493" s="81">
        <f t="shared" si="414"/>
        <v>520.5999999999995</v>
      </c>
      <c r="O493" s="125"/>
      <c r="P493" s="151"/>
      <c r="Q493" s="128"/>
      <c r="R493" s="152"/>
      <c r="T493" s="113"/>
      <c r="Z493" s="84">
        <v>236.489999999996</v>
      </c>
      <c r="AA493" s="38">
        <v>4.49</v>
      </c>
      <c r="AB493" s="76">
        <f t="shared" si="415"/>
        <v>342.4500000000016</v>
      </c>
      <c r="AD493" s="113"/>
      <c r="AE493" s="74">
        <v>220.389999999996</v>
      </c>
      <c r="AF493" s="52">
        <v>5.23</v>
      </c>
      <c r="AG493" s="53">
        <f t="shared" si="416"/>
        <v>291.5500000000003</v>
      </c>
      <c r="AJ493" s="77">
        <f t="shared" si="389"/>
        <v>233.28999999999556</v>
      </c>
      <c r="AK493" s="52">
        <f t="shared" si="390"/>
        <v>3.98999999999996</v>
      </c>
      <c r="AL493" s="53">
        <f t="shared" si="417"/>
        <v>383.49999999999994</v>
      </c>
    </row>
    <row r="494" spans="1:38" ht="21.75" thickBot="1">
      <c r="A494" s="37">
        <v>165.299999999996</v>
      </c>
      <c r="B494" s="38">
        <v>4.3</v>
      </c>
      <c r="C494" s="76">
        <f t="shared" si="412"/>
        <v>539.5000000000009</v>
      </c>
      <c r="E494" s="113"/>
      <c r="F494" s="89">
        <v>263.799999999995</v>
      </c>
      <c r="G494" s="52">
        <v>4.8</v>
      </c>
      <c r="H494" s="141">
        <f t="shared" si="413"/>
        <v>253.99999999999864</v>
      </c>
      <c r="K494" s="47">
        <v>309.499999999996</v>
      </c>
      <c r="L494" s="38">
        <v>5.5</v>
      </c>
      <c r="M494" s="81">
        <f t="shared" si="414"/>
        <v>525.9999999999994</v>
      </c>
      <c r="O494" s="125"/>
      <c r="P494" s="151"/>
      <c r="Q494" s="128"/>
      <c r="R494" s="152"/>
      <c r="T494" s="113"/>
      <c r="Z494" s="84">
        <v>236.499999999996</v>
      </c>
      <c r="AA494" s="38">
        <v>4.5</v>
      </c>
      <c r="AB494" s="76">
        <f t="shared" si="415"/>
        <v>343.5000000000016</v>
      </c>
      <c r="AD494" s="113"/>
      <c r="AE494" s="153">
        <v>220.399999999996</v>
      </c>
      <c r="AF494" s="154">
        <v>5.24</v>
      </c>
      <c r="AG494" s="147">
        <f t="shared" si="416"/>
        <v>293.0000000000003</v>
      </c>
      <c r="AH494" s="155"/>
      <c r="AI494" s="156"/>
      <c r="AJ494" s="77">
        <f t="shared" si="389"/>
        <v>233.29999999999555</v>
      </c>
      <c r="AK494" s="52">
        <f t="shared" si="390"/>
        <v>3.9999999999999596</v>
      </c>
      <c r="AL494" s="53">
        <f t="shared" si="417"/>
        <v>384.99999999999994</v>
      </c>
    </row>
    <row r="495" spans="1:38" ht="21.75" thickTop="1">
      <c r="A495" s="74">
        <v>165.309999999996</v>
      </c>
      <c r="B495" s="75">
        <v>4.31</v>
      </c>
      <c r="C495" s="76">
        <f aca="true" t="shared" si="418" ref="C495:C504">C494+$E$53/10</f>
        <v>541.8500000000009</v>
      </c>
      <c r="E495" s="113"/>
      <c r="F495" s="77">
        <v>263.809999999995</v>
      </c>
      <c r="G495" s="52">
        <v>4.81</v>
      </c>
      <c r="H495" s="141">
        <f aca="true" t="shared" si="419" ref="H495:H504">H494+$J$53/10</f>
        <v>254.79999999999865</v>
      </c>
      <c r="K495" s="80">
        <v>309.509999999996</v>
      </c>
      <c r="L495" s="38">
        <v>5.51</v>
      </c>
      <c r="M495" s="81">
        <f aca="true" t="shared" si="420" ref="M495:M504">M494+$O$53/10</f>
        <v>531.3999999999994</v>
      </c>
      <c r="O495" s="125"/>
      <c r="P495" s="151"/>
      <c r="Q495" s="128"/>
      <c r="R495" s="152"/>
      <c r="T495" s="113"/>
      <c r="Z495" s="84">
        <v>236.509999999996</v>
      </c>
      <c r="AA495" s="38">
        <v>4.51</v>
      </c>
      <c r="AB495" s="76">
        <f aca="true" t="shared" si="421" ref="AB495:AB504">AB494+$AD$53/10</f>
        <v>344.5500000000016</v>
      </c>
      <c r="AD495" s="113"/>
      <c r="AJ495" s="77">
        <f t="shared" si="389"/>
        <v>233.30999999999554</v>
      </c>
      <c r="AK495" s="52">
        <f t="shared" si="390"/>
        <v>4.00999999999996</v>
      </c>
      <c r="AL495" s="53">
        <f aca="true" t="shared" si="422" ref="AL495:AL504">AL494+$AN$53/10</f>
        <v>386.49999999999994</v>
      </c>
    </row>
    <row r="496" spans="1:38" ht="21">
      <c r="A496" s="37">
        <v>165.319999999996</v>
      </c>
      <c r="B496" s="38">
        <v>4.32</v>
      </c>
      <c r="C496" s="76">
        <f t="shared" si="418"/>
        <v>544.200000000001</v>
      </c>
      <c r="E496" s="113"/>
      <c r="F496" s="89">
        <v>263.819999999995</v>
      </c>
      <c r="G496" s="52">
        <v>4.82</v>
      </c>
      <c r="H496" s="141">
        <f t="shared" si="419"/>
        <v>255.59999999999866</v>
      </c>
      <c r="K496" s="47">
        <v>309.519999999996</v>
      </c>
      <c r="L496" s="38">
        <v>5.52</v>
      </c>
      <c r="M496" s="81">
        <f t="shared" si="420"/>
        <v>536.7999999999994</v>
      </c>
      <c r="O496" s="125"/>
      <c r="P496" s="151"/>
      <c r="Q496" s="128"/>
      <c r="R496" s="152"/>
      <c r="T496" s="113"/>
      <c r="Z496" s="84">
        <v>236.519999999996</v>
      </c>
      <c r="AA496" s="38">
        <v>4.52</v>
      </c>
      <c r="AB496" s="76">
        <f t="shared" si="421"/>
        <v>345.6000000000016</v>
      </c>
      <c r="AD496" s="113"/>
      <c r="AJ496" s="77">
        <f t="shared" si="389"/>
        <v>233.31999999999553</v>
      </c>
      <c r="AK496" s="52">
        <f t="shared" si="390"/>
        <v>4.01999999999996</v>
      </c>
      <c r="AL496" s="53">
        <f t="shared" si="422"/>
        <v>387.99999999999994</v>
      </c>
    </row>
    <row r="497" spans="1:38" ht="21">
      <c r="A497" s="74">
        <v>165.329999999996</v>
      </c>
      <c r="B497" s="75">
        <v>4.33</v>
      </c>
      <c r="C497" s="76">
        <f t="shared" si="418"/>
        <v>546.550000000001</v>
      </c>
      <c r="E497" s="113"/>
      <c r="F497" s="77">
        <v>263.829999999995</v>
      </c>
      <c r="G497" s="52">
        <v>4.83</v>
      </c>
      <c r="H497" s="141">
        <f t="shared" si="419"/>
        <v>256.39999999999867</v>
      </c>
      <c r="K497" s="80">
        <v>309.529999999996</v>
      </c>
      <c r="L497" s="38">
        <v>5.53</v>
      </c>
      <c r="M497" s="81">
        <f t="shared" si="420"/>
        <v>542.1999999999994</v>
      </c>
      <c r="O497" s="125"/>
      <c r="P497" s="151"/>
      <c r="Q497" s="128"/>
      <c r="R497" s="152"/>
      <c r="T497" s="113"/>
      <c r="Z497" s="84">
        <v>236.529999999996</v>
      </c>
      <c r="AA497" s="38">
        <v>4.53</v>
      </c>
      <c r="AB497" s="76">
        <f t="shared" si="421"/>
        <v>346.6500000000016</v>
      </c>
      <c r="AD497" s="113"/>
      <c r="AJ497" s="77">
        <f t="shared" si="389"/>
        <v>233.32999999999552</v>
      </c>
      <c r="AK497" s="52">
        <f t="shared" si="390"/>
        <v>4.029999999999959</v>
      </c>
      <c r="AL497" s="53">
        <f t="shared" si="422"/>
        <v>389.49999999999994</v>
      </c>
    </row>
    <row r="498" spans="1:38" ht="21">
      <c r="A498" s="37">
        <v>165.339999999996</v>
      </c>
      <c r="B498" s="38">
        <v>4.34</v>
      </c>
      <c r="C498" s="76">
        <f t="shared" si="418"/>
        <v>548.900000000001</v>
      </c>
      <c r="E498" s="113"/>
      <c r="F498" s="89">
        <v>263.839999999995</v>
      </c>
      <c r="G498" s="52">
        <v>4.84</v>
      </c>
      <c r="H498" s="141">
        <f t="shared" si="419"/>
        <v>257.1999999999987</v>
      </c>
      <c r="K498" s="47">
        <v>309.539999999996</v>
      </c>
      <c r="L498" s="38">
        <v>5.54</v>
      </c>
      <c r="M498" s="81">
        <f t="shared" si="420"/>
        <v>547.5999999999993</v>
      </c>
      <c r="O498" s="125"/>
      <c r="P498" s="151"/>
      <c r="Q498" s="128"/>
      <c r="R498" s="152"/>
      <c r="T498" s="113"/>
      <c r="Z498" s="84">
        <v>236.539999999996</v>
      </c>
      <c r="AA498" s="38">
        <v>4.54</v>
      </c>
      <c r="AB498" s="76">
        <f t="shared" si="421"/>
        <v>347.70000000000164</v>
      </c>
      <c r="AD498" s="113"/>
      <c r="AJ498" s="77">
        <f t="shared" si="389"/>
        <v>233.3399999999955</v>
      </c>
      <c r="AK498" s="52">
        <f t="shared" si="390"/>
        <v>4.039999999999959</v>
      </c>
      <c r="AL498" s="53">
        <f t="shared" si="422"/>
        <v>390.99999999999994</v>
      </c>
    </row>
    <row r="499" spans="1:38" ht="21">
      <c r="A499" s="74">
        <v>165.349999999996</v>
      </c>
      <c r="B499" s="75">
        <v>4.35</v>
      </c>
      <c r="C499" s="76">
        <f t="shared" si="418"/>
        <v>551.250000000001</v>
      </c>
      <c r="E499" s="113"/>
      <c r="F499" s="77">
        <v>263.849999999995</v>
      </c>
      <c r="G499" s="52">
        <v>4.85</v>
      </c>
      <c r="H499" s="141">
        <f t="shared" si="419"/>
        <v>257.9999999999987</v>
      </c>
      <c r="K499" s="80">
        <v>309.549999999996</v>
      </c>
      <c r="L499" s="38">
        <v>5.55</v>
      </c>
      <c r="M499" s="81">
        <f t="shared" si="420"/>
        <v>552.9999999999993</v>
      </c>
      <c r="O499" s="125"/>
      <c r="P499" s="151"/>
      <c r="Q499" s="128"/>
      <c r="R499" s="152"/>
      <c r="T499" s="113"/>
      <c r="Z499" s="84">
        <v>236.549999999996</v>
      </c>
      <c r="AA499" s="38">
        <v>4.55</v>
      </c>
      <c r="AB499" s="76">
        <f t="shared" si="421"/>
        <v>348.75000000000165</v>
      </c>
      <c r="AD499" s="113"/>
      <c r="AJ499" s="77">
        <f t="shared" si="389"/>
        <v>233.3499999999955</v>
      </c>
      <c r="AK499" s="52">
        <f t="shared" si="390"/>
        <v>4.049999999999959</v>
      </c>
      <c r="AL499" s="53">
        <f t="shared" si="422"/>
        <v>392.49999999999994</v>
      </c>
    </row>
    <row r="500" spans="1:38" ht="21">
      <c r="A500" s="37">
        <v>165.359999999995</v>
      </c>
      <c r="B500" s="38">
        <v>4.36</v>
      </c>
      <c r="C500" s="76">
        <f t="shared" si="418"/>
        <v>553.600000000001</v>
      </c>
      <c r="E500" s="113"/>
      <c r="F500" s="89">
        <v>263.859999999995</v>
      </c>
      <c r="G500" s="52">
        <v>4.86</v>
      </c>
      <c r="H500" s="141">
        <f t="shared" si="419"/>
        <v>258.7999999999987</v>
      </c>
      <c r="K500" s="47">
        <v>309.559999999996</v>
      </c>
      <c r="L500" s="38">
        <v>5.56</v>
      </c>
      <c r="M500" s="81">
        <f t="shared" si="420"/>
        <v>558.3999999999993</v>
      </c>
      <c r="O500" s="125"/>
      <c r="P500" s="151"/>
      <c r="Q500" s="128"/>
      <c r="R500" s="152"/>
      <c r="T500" s="113"/>
      <c r="Z500" s="84">
        <v>236.559999999996</v>
      </c>
      <c r="AA500" s="38">
        <v>4.56</v>
      </c>
      <c r="AB500" s="76">
        <f t="shared" si="421"/>
        <v>349.80000000000166</v>
      </c>
      <c r="AD500" s="113"/>
      <c r="AJ500" s="77">
        <f t="shared" si="389"/>
        <v>233.3599999999955</v>
      </c>
      <c r="AK500" s="52">
        <f t="shared" si="390"/>
        <v>4.059999999999959</v>
      </c>
      <c r="AL500" s="53">
        <f t="shared" si="422"/>
        <v>393.99999999999994</v>
      </c>
    </row>
    <row r="501" spans="1:38" ht="21">
      <c r="A501" s="74">
        <v>165.369999999995</v>
      </c>
      <c r="B501" s="75">
        <v>4.37</v>
      </c>
      <c r="C501" s="76">
        <f t="shared" si="418"/>
        <v>555.9500000000011</v>
      </c>
      <c r="E501" s="113"/>
      <c r="F501" s="77">
        <v>263.869999999995</v>
      </c>
      <c r="G501" s="52">
        <v>4.87</v>
      </c>
      <c r="H501" s="141">
        <f t="shared" si="419"/>
        <v>259.5999999999987</v>
      </c>
      <c r="K501" s="80">
        <v>309.569999999996</v>
      </c>
      <c r="L501" s="38">
        <v>5.57</v>
      </c>
      <c r="M501" s="81">
        <f t="shared" si="420"/>
        <v>563.7999999999993</v>
      </c>
      <c r="O501" s="125"/>
      <c r="P501" s="151"/>
      <c r="Q501" s="128"/>
      <c r="R501" s="152"/>
      <c r="T501" s="113"/>
      <c r="Z501" s="84">
        <v>236.569999999996</v>
      </c>
      <c r="AA501" s="38">
        <v>4.57</v>
      </c>
      <c r="AB501" s="76">
        <f t="shared" si="421"/>
        <v>350.85000000000167</v>
      </c>
      <c r="AD501" s="113"/>
      <c r="AJ501" s="77">
        <f t="shared" si="389"/>
        <v>233.36999999999549</v>
      </c>
      <c r="AK501" s="52">
        <f t="shared" si="390"/>
        <v>4.0699999999999585</v>
      </c>
      <c r="AL501" s="53">
        <f t="shared" si="422"/>
        <v>395.49999999999994</v>
      </c>
    </row>
    <row r="502" spans="1:38" ht="21">
      <c r="A502" s="37">
        <v>165.379999999995</v>
      </c>
      <c r="B502" s="38">
        <v>4.38</v>
      </c>
      <c r="C502" s="76">
        <f t="shared" si="418"/>
        <v>558.3000000000011</v>
      </c>
      <c r="E502" s="113"/>
      <c r="F502" s="89">
        <v>263.879999999995</v>
      </c>
      <c r="G502" s="52">
        <v>4.88</v>
      </c>
      <c r="H502" s="141">
        <f t="shared" si="419"/>
        <v>260.3999999999987</v>
      </c>
      <c r="K502" s="47">
        <v>309.579999999996</v>
      </c>
      <c r="L502" s="38">
        <v>5.58</v>
      </c>
      <c r="M502" s="81">
        <f t="shared" si="420"/>
        <v>569.1999999999992</v>
      </c>
      <c r="O502" s="125"/>
      <c r="P502" s="151"/>
      <c r="Q502" s="128"/>
      <c r="R502" s="152"/>
      <c r="T502" s="113"/>
      <c r="Z502" s="84">
        <v>236.579999999995</v>
      </c>
      <c r="AA502" s="38">
        <v>4.58</v>
      </c>
      <c r="AB502" s="76">
        <f t="shared" si="421"/>
        <v>351.9000000000017</v>
      </c>
      <c r="AD502" s="113"/>
      <c r="AJ502" s="77">
        <f t="shared" si="389"/>
        <v>233.37999999999548</v>
      </c>
      <c r="AK502" s="52">
        <f t="shared" si="390"/>
        <v>4.079999999999958</v>
      </c>
      <c r="AL502" s="53">
        <f t="shared" si="422"/>
        <v>396.99999999999994</v>
      </c>
    </row>
    <row r="503" spans="1:38" ht="21">
      <c r="A503" s="74">
        <v>165.389999999995</v>
      </c>
      <c r="B503" s="75">
        <v>4.39</v>
      </c>
      <c r="C503" s="76">
        <f t="shared" si="418"/>
        <v>560.6500000000011</v>
      </c>
      <c r="E503" s="113"/>
      <c r="F503" s="77">
        <v>263.889999999995</v>
      </c>
      <c r="G503" s="52">
        <v>4.89</v>
      </c>
      <c r="H503" s="141">
        <f t="shared" si="419"/>
        <v>261.19999999999874</v>
      </c>
      <c r="K503" s="80">
        <v>309.589999999996</v>
      </c>
      <c r="L503" s="38">
        <v>5.59</v>
      </c>
      <c r="M503" s="81">
        <f t="shared" si="420"/>
        <v>574.5999999999992</v>
      </c>
      <c r="O503" s="125"/>
      <c r="P503" s="151"/>
      <c r="Q503" s="128"/>
      <c r="R503" s="152"/>
      <c r="T503" s="113"/>
      <c r="Z503" s="84">
        <v>236.589999999995</v>
      </c>
      <c r="AA503" s="38">
        <v>4.59</v>
      </c>
      <c r="AB503" s="76">
        <f t="shared" si="421"/>
        <v>352.9500000000017</v>
      </c>
      <c r="AD503" s="113"/>
      <c r="AJ503" s="77">
        <f t="shared" si="389"/>
        <v>233.38999999999547</v>
      </c>
      <c r="AK503" s="52">
        <f t="shared" si="390"/>
        <v>4.089999999999958</v>
      </c>
      <c r="AL503" s="53">
        <f t="shared" si="422"/>
        <v>398.49999999999994</v>
      </c>
    </row>
    <row r="504" spans="1:38" ht="21.75" thickBot="1">
      <c r="A504" s="37">
        <v>165.399999999995</v>
      </c>
      <c r="B504" s="38">
        <v>4.4</v>
      </c>
      <c r="C504" s="76">
        <f t="shared" si="418"/>
        <v>563.0000000000011</v>
      </c>
      <c r="E504" s="113"/>
      <c r="F504" s="89">
        <v>263.899999999995</v>
      </c>
      <c r="G504" s="52">
        <v>4.9</v>
      </c>
      <c r="H504" s="141">
        <f t="shared" si="419"/>
        <v>261.99999999999875</v>
      </c>
      <c r="K504" s="47">
        <v>309.599999999996</v>
      </c>
      <c r="L504" s="38">
        <v>5.6</v>
      </c>
      <c r="M504" s="81">
        <f t="shared" si="420"/>
        <v>579.9999999999992</v>
      </c>
      <c r="O504" s="125"/>
      <c r="P504" s="151"/>
      <c r="Q504" s="128"/>
      <c r="R504" s="152"/>
      <c r="T504" s="113"/>
      <c r="Z504" s="84">
        <v>236.599999999995</v>
      </c>
      <c r="AA504" s="38">
        <v>4.6</v>
      </c>
      <c r="AB504" s="76">
        <f t="shared" si="421"/>
        <v>354.0000000000017</v>
      </c>
      <c r="AD504" s="113"/>
      <c r="AJ504" s="77">
        <f t="shared" si="389"/>
        <v>233.39999999999546</v>
      </c>
      <c r="AK504" s="52">
        <f t="shared" si="390"/>
        <v>4.099999999999958</v>
      </c>
      <c r="AL504" s="53">
        <f t="shared" si="422"/>
        <v>399.99999999999994</v>
      </c>
    </row>
    <row r="505" spans="1:38" ht="21.75" thickTop="1">
      <c r="A505" s="74">
        <v>165.409999999995</v>
      </c>
      <c r="B505" s="75">
        <v>4.41</v>
      </c>
      <c r="C505" s="76">
        <f aca="true" t="shared" si="423" ref="C505:C514">C504+$E$54/10</f>
        <v>565.3500000000012</v>
      </c>
      <c r="E505" s="113"/>
      <c r="F505" s="77">
        <v>263.909999999995</v>
      </c>
      <c r="G505" s="52">
        <v>4.91</v>
      </c>
      <c r="H505" s="141">
        <f aca="true" t="shared" si="424" ref="H505:H514">H504+$J$54/10</f>
        <v>262.79999999999876</v>
      </c>
      <c r="K505" s="80">
        <v>309.609999999996</v>
      </c>
      <c r="L505" s="38">
        <v>5.61</v>
      </c>
      <c r="M505" s="81">
        <f aca="true" t="shared" si="425" ref="M505:M514">M504+$O$54/10</f>
        <v>585.6999999999992</v>
      </c>
      <c r="O505" s="125"/>
      <c r="P505" s="151"/>
      <c r="Q505" s="128"/>
      <c r="R505" s="125"/>
      <c r="S505" s="144"/>
      <c r="T505" s="144"/>
      <c r="Z505" s="84">
        <v>236.609999999995</v>
      </c>
      <c r="AA505" s="38">
        <v>4.61</v>
      </c>
      <c r="AB505" s="76">
        <f aca="true" t="shared" si="426" ref="AB505:AB514">AB504+$AD$54/10</f>
        <v>355.0500000000017</v>
      </c>
      <c r="AD505" s="113"/>
      <c r="AJ505" s="77">
        <f t="shared" si="389"/>
        <v>233.40999999999545</v>
      </c>
      <c r="AK505" s="52">
        <f t="shared" si="390"/>
        <v>4.109999999999958</v>
      </c>
      <c r="AL505" s="53">
        <f aca="true" t="shared" si="427" ref="AL505:AL514">AL504+$AN$54/10</f>
        <v>401.49999999999994</v>
      </c>
    </row>
    <row r="506" spans="1:38" ht="21">
      <c r="A506" s="37">
        <v>165.419999999995</v>
      </c>
      <c r="B506" s="38">
        <v>4.42</v>
      </c>
      <c r="C506" s="76">
        <f t="shared" si="423"/>
        <v>567.7000000000012</v>
      </c>
      <c r="E506" s="113"/>
      <c r="F506" s="89">
        <v>263.919999999995</v>
      </c>
      <c r="G506" s="52">
        <v>4.92</v>
      </c>
      <c r="H506" s="141">
        <f t="shared" si="424"/>
        <v>263.5999999999988</v>
      </c>
      <c r="K506" s="47">
        <v>309.619999999996</v>
      </c>
      <c r="L506" s="38">
        <v>5.62</v>
      </c>
      <c r="M506" s="81">
        <f t="shared" si="425"/>
        <v>591.3999999999993</v>
      </c>
      <c r="O506" s="125"/>
      <c r="P506" s="151"/>
      <c r="Q506" s="128"/>
      <c r="R506" s="125"/>
      <c r="Z506" s="84">
        <v>236.619999999995</v>
      </c>
      <c r="AA506" s="38">
        <v>4.62</v>
      </c>
      <c r="AB506" s="76">
        <f t="shared" si="426"/>
        <v>356.1000000000017</v>
      </c>
      <c r="AD506" s="113"/>
      <c r="AJ506" s="77">
        <f t="shared" si="389"/>
        <v>233.41999999999544</v>
      </c>
      <c r="AK506" s="52">
        <f t="shared" si="390"/>
        <v>4.1199999999999575</v>
      </c>
      <c r="AL506" s="53">
        <f t="shared" si="427"/>
        <v>402.99999999999994</v>
      </c>
    </row>
    <row r="507" spans="1:38" ht="21">
      <c r="A507" s="74">
        <v>165.429999999995</v>
      </c>
      <c r="B507" s="75">
        <v>4.43</v>
      </c>
      <c r="C507" s="76">
        <f t="shared" si="423"/>
        <v>570.0500000000012</v>
      </c>
      <c r="E507" s="113"/>
      <c r="F507" s="77">
        <v>263.929999999995</v>
      </c>
      <c r="G507" s="52">
        <v>4.93</v>
      </c>
      <c r="H507" s="141">
        <f t="shared" si="424"/>
        <v>264.3999999999988</v>
      </c>
      <c r="K507" s="80">
        <v>309.629999999996</v>
      </c>
      <c r="L507" s="38">
        <v>5.63</v>
      </c>
      <c r="M507" s="81">
        <f t="shared" si="425"/>
        <v>597.0999999999993</v>
      </c>
      <c r="O507" s="125"/>
      <c r="P507" s="151"/>
      <c r="Q507" s="128"/>
      <c r="R507" s="125"/>
      <c r="Z507" s="84">
        <v>236.629999999995</v>
      </c>
      <c r="AA507" s="38">
        <v>4.63</v>
      </c>
      <c r="AB507" s="76">
        <f t="shared" si="426"/>
        <v>357.15000000000174</v>
      </c>
      <c r="AD507" s="113"/>
      <c r="AJ507" s="77">
        <f t="shared" si="389"/>
        <v>233.42999999999543</v>
      </c>
      <c r="AK507" s="52">
        <f t="shared" si="390"/>
        <v>4.129999999999957</v>
      </c>
      <c r="AL507" s="53">
        <f t="shared" si="427"/>
        <v>404.49999999999994</v>
      </c>
    </row>
    <row r="508" spans="1:38" ht="21">
      <c r="A508" s="37">
        <v>165.439999999995</v>
      </c>
      <c r="B508" s="38">
        <v>4.44</v>
      </c>
      <c r="C508" s="76">
        <f t="shared" si="423"/>
        <v>572.4000000000012</v>
      </c>
      <c r="E508" s="113"/>
      <c r="F508" s="89">
        <v>263.939999999995</v>
      </c>
      <c r="G508" s="52">
        <v>4.94</v>
      </c>
      <c r="H508" s="141">
        <f t="shared" si="424"/>
        <v>265.1999999999988</v>
      </c>
      <c r="K508" s="47">
        <v>309.639999999996</v>
      </c>
      <c r="L508" s="38">
        <v>5.64</v>
      </c>
      <c r="M508" s="81">
        <f t="shared" si="425"/>
        <v>602.7999999999994</v>
      </c>
      <c r="O508" s="125"/>
      <c r="P508" s="151"/>
      <c r="Q508" s="128"/>
      <c r="R508" s="125"/>
      <c r="Z508" s="84">
        <v>236.639999999995</v>
      </c>
      <c r="AA508" s="38">
        <v>4.64</v>
      </c>
      <c r="AB508" s="76">
        <f t="shared" si="426"/>
        <v>358.20000000000175</v>
      </c>
      <c r="AD508" s="113"/>
      <c r="AJ508" s="77">
        <f t="shared" si="389"/>
        <v>233.43999999999542</v>
      </c>
      <c r="AK508" s="52">
        <f t="shared" si="390"/>
        <v>4.139999999999957</v>
      </c>
      <c r="AL508" s="53">
        <f t="shared" si="427"/>
        <v>405.99999999999994</v>
      </c>
    </row>
    <row r="509" spans="1:38" ht="21">
      <c r="A509" s="74">
        <v>165.449999999995</v>
      </c>
      <c r="B509" s="75">
        <v>4.45</v>
      </c>
      <c r="C509" s="76">
        <f t="shared" si="423"/>
        <v>574.7500000000013</v>
      </c>
      <c r="E509" s="113"/>
      <c r="F509" s="77">
        <v>263.949999999995</v>
      </c>
      <c r="G509" s="52">
        <v>4.95</v>
      </c>
      <c r="H509" s="141">
        <f t="shared" si="424"/>
        <v>265.9999999999988</v>
      </c>
      <c r="K509" s="80">
        <v>309.649999999996</v>
      </c>
      <c r="L509" s="38">
        <v>5.65</v>
      </c>
      <c r="M509" s="81">
        <f t="shared" si="425"/>
        <v>608.4999999999994</v>
      </c>
      <c r="O509" s="125"/>
      <c r="P509" s="151"/>
      <c r="Q509" s="128"/>
      <c r="R509" s="125"/>
      <c r="Z509" s="84">
        <v>236.649999999995</v>
      </c>
      <c r="AA509" s="38">
        <v>4.65</v>
      </c>
      <c r="AB509" s="76">
        <f t="shared" si="426"/>
        <v>359.25000000000176</v>
      </c>
      <c r="AD509" s="113"/>
      <c r="AJ509" s="77">
        <f t="shared" si="389"/>
        <v>233.4499999999954</v>
      </c>
      <c r="AK509" s="52">
        <f t="shared" si="390"/>
        <v>4.149999999999957</v>
      </c>
      <c r="AL509" s="53">
        <f t="shared" si="427"/>
        <v>407.49999999999994</v>
      </c>
    </row>
    <row r="510" spans="1:38" ht="21">
      <c r="A510" s="37">
        <v>165.459999999995</v>
      </c>
      <c r="B510" s="38">
        <v>4.46</v>
      </c>
      <c r="C510" s="76">
        <f t="shared" si="423"/>
        <v>577.1000000000013</v>
      </c>
      <c r="E510" s="113"/>
      <c r="F510" s="89">
        <v>263.959999999995</v>
      </c>
      <c r="G510" s="52">
        <v>4.96</v>
      </c>
      <c r="H510" s="141">
        <f t="shared" si="424"/>
        <v>266.7999999999988</v>
      </c>
      <c r="K510" s="47">
        <v>309.659999999996</v>
      </c>
      <c r="L510" s="38">
        <v>5.66</v>
      </c>
      <c r="M510" s="81">
        <f t="shared" si="425"/>
        <v>614.1999999999995</v>
      </c>
      <c r="O510" s="125"/>
      <c r="P510" s="151"/>
      <c r="Q510" s="128"/>
      <c r="R510" s="125"/>
      <c r="Z510" s="84">
        <v>236.659999999995</v>
      </c>
      <c r="AA510" s="38">
        <v>4.66</v>
      </c>
      <c r="AB510" s="76">
        <f t="shared" si="426"/>
        <v>360.3000000000018</v>
      </c>
      <c r="AD510" s="113"/>
      <c r="AJ510" s="77">
        <f t="shared" si="389"/>
        <v>233.4599999999954</v>
      </c>
      <c r="AK510" s="52">
        <f t="shared" si="390"/>
        <v>4.159999999999957</v>
      </c>
      <c r="AL510" s="53">
        <f t="shared" si="427"/>
        <v>408.99999999999994</v>
      </c>
    </row>
    <row r="511" spans="1:38" ht="21">
      <c r="A511" s="74">
        <v>165.469999999995</v>
      </c>
      <c r="B511" s="75">
        <v>4.47</v>
      </c>
      <c r="C511" s="76">
        <f t="shared" si="423"/>
        <v>579.4500000000013</v>
      </c>
      <c r="E511" s="113"/>
      <c r="F511" s="77">
        <v>263.969999999995</v>
      </c>
      <c r="G511" s="52">
        <v>4.97</v>
      </c>
      <c r="H511" s="141">
        <f t="shared" si="424"/>
        <v>267.59999999999883</v>
      </c>
      <c r="K511" s="80">
        <v>309.669999999996</v>
      </c>
      <c r="L511" s="38">
        <v>5.67</v>
      </c>
      <c r="M511" s="81">
        <f t="shared" si="425"/>
        <v>619.8999999999995</v>
      </c>
      <c r="O511" s="125"/>
      <c r="P511" s="151"/>
      <c r="Q511" s="128"/>
      <c r="R511" s="125"/>
      <c r="Z511" s="84">
        <v>236.669999999995</v>
      </c>
      <c r="AA511" s="38">
        <v>4.67</v>
      </c>
      <c r="AB511" s="76">
        <f t="shared" si="426"/>
        <v>361.3500000000018</v>
      </c>
      <c r="AD511" s="113"/>
      <c r="AJ511" s="77">
        <f t="shared" si="389"/>
        <v>233.4699999999954</v>
      </c>
      <c r="AK511" s="52">
        <f t="shared" si="390"/>
        <v>4.169999999999956</v>
      </c>
      <c r="AL511" s="53">
        <f t="shared" si="427"/>
        <v>410.49999999999994</v>
      </c>
    </row>
    <row r="512" spans="1:38" ht="21">
      <c r="A512" s="37">
        <v>165.479999999995</v>
      </c>
      <c r="B512" s="38">
        <v>4.48</v>
      </c>
      <c r="C512" s="76">
        <f t="shared" si="423"/>
        <v>581.8000000000013</v>
      </c>
      <c r="E512" s="113"/>
      <c r="F512" s="89">
        <v>263.979999999995</v>
      </c>
      <c r="G512" s="52">
        <v>4.98</v>
      </c>
      <c r="H512" s="141">
        <f t="shared" si="424"/>
        <v>268.39999999999884</v>
      </c>
      <c r="K512" s="47">
        <v>309.679999999996</v>
      </c>
      <c r="L512" s="38">
        <v>5.68</v>
      </c>
      <c r="M512" s="81">
        <f t="shared" si="425"/>
        <v>625.5999999999996</v>
      </c>
      <c r="O512" s="125"/>
      <c r="P512" s="151"/>
      <c r="Q512" s="128"/>
      <c r="R512" s="125"/>
      <c r="Z512" s="84">
        <v>236.679999999995</v>
      </c>
      <c r="AA512" s="38">
        <v>4.68</v>
      </c>
      <c r="AB512" s="76">
        <f t="shared" si="426"/>
        <v>362.4000000000018</v>
      </c>
      <c r="AD512" s="113"/>
      <c r="AJ512" s="77">
        <f t="shared" si="389"/>
        <v>233.47999999999539</v>
      </c>
      <c r="AK512" s="52">
        <f t="shared" si="390"/>
        <v>4.179999999999956</v>
      </c>
      <c r="AL512" s="53">
        <f t="shared" si="427"/>
        <v>411.99999999999994</v>
      </c>
    </row>
    <row r="513" spans="1:38" ht="21">
      <c r="A513" s="74">
        <v>165.489999999995</v>
      </c>
      <c r="B513" s="75">
        <v>4.49</v>
      </c>
      <c r="C513" s="76">
        <f t="shared" si="423"/>
        <v>584.1500000000013</v>
      </c>
      <c r="E513" s="113"/>
      <c r="F513" s="77">
        <v>263.989999999995</v>
      </c>
      <c r="G513" s="52">
        <v>4.99</v>
      </c>
      <c r="H513" s="141">
        <f t="shared" si="424"/>
        <v>269.19999999999885</v>
      </c>
      <c r="K513" s="80">
        <v>309.689999999996</v>
      </c>
      <c r="L513" s="38">
        <v>5.69</v>
      </c>
      <c r="M513" s="157">
        <f t="shared" si="425"/>
        <v>631.2999999999996</v>
      </c>
      <c r="O513" s="125"/>
      <c r="P513" s="151"/>
      <c r="Q513" s="128"/>
      <c r="R513" s="125"/>
      <c r="Z513" s="84">
        <v>236.689999999995</v>
      </c>
      <c r="AA513" s="38">
        <v>4.69</v>
      </c>
      <c r="AB513" s="76">
        <f t="shared" si="426"/>
        <v>363.4500000000018</v>
      </c>
      <c r="AD513" s="113"/>
      <c r="AJ513" s="77">
        <f t="shared" si="389"/>
        <v>233.48999999999538</v>
      </c>
      <c r="AK513" s="52">
        <f t="shared" si="390"/>
        <v>4.189999999999956</v>
      </c>
      <c r="AL513" s="53">
        <f t="shared" si="427"/>
        <v>413.49999999999994</v>
      </c>
    </row>
    <row r="514" spans="1:38" ht="21">
      <c r="A514" s="37">
        <v>165.499999999995</v>
      </c>
      <c r="B514" s="38">
        <v>4.5</v>
      </c>
      <c r="C514" s="76">
        <f t="shared" si="423"/>
        <v>586.5000000000014</v>
      </c>
      <c r="E514" s="113"/>
      <c r="F514" s="196">
        <v>263.999999999995</v>
      </c>
      <c r="G514" s="199">
        <v>5</v>
      </c>
      <c r="H514" s="198">
        <f t="shared" si="424"/>
        <v>269.99999999999886</v>
      </c>
      <c r="K514" s="47">
        <v>309.699999999996</v>
      </c>
      <c r="L514" s="159">
        <v>5.7</v>
      </c>
      <c r="M514" s="160">
        <f t="shared" si="425"/>
        <v>636.9999999999997</v>
      </c>
      <c r="N514" s="125"/>
      <c r="O514" s="125"/>
      <c r="Z514" s="84">
        <v>236.699999999995</v>
      </c>
      <c r="AA514" s="38">
        <v>4.7</v>
      </c>
      <c r="AB514" s="76">
        <f t="shared" si="426"/>
        <v>364.5000000000018</v>
      </c>
      <c r="AD514" s="113"/>
      <c r="AJ514" s="77">
        <f t="shared" si="389"/>
        <v>233.49999999999537</v>
      </c>
      <c r="AK514" s="52">
        <f t="shared" si="390"/>
        <v>4.199999999999956</v>
      </c>
      <c r="AL514" s="53">
        <f t="shared" si="427"/>
        <v>414.99999999999994</v>
      </c>
    </row>
    <row r="515" spans="1:38" ht="21">
      <c r="A515" s="74">
        <v>165.509999999995</v>
      </c>
      <c r="B515" s="75">
        <v>4.51</v>
      </c>
      <c r="C515" s="76">
        <f aca="true" t="shared" si="428" ref="C515:C524">C514+$E$55/10</f>
        <v>588.8500000000014</v>
      </c>
      <c r="E515" s="113"/>
      <c r="F515" s="77">
        <v>264.009999999995</v>
      </c>
      <c r="G515" s="52">
        <v>5.01</v>
      </c>
      <c r="H515" s="141">
        <f aca="true" t="shared" si="429" ref="H515:H524">H514+$J$55/10</f>
        <v>270.94999999999885</v>
      </c>
      <c r="K515" s="80">
        <v>309.709999999996</v>
      </c>
      <c r="L515" s="159">
        <v>5.71</v>
      </c>
      <c r="M515" s="160">
        <f aca="true" t="shared" si="430" ref="M515:M524">M514+$O$55/10</f>
        <v>642.7999999999996</v>
      </c>
      <c r="N515" s="125"/>
      <c r="O515" s="125"/>
      <c r="Z515" s="84">
        <v>236.709999999995</v>
      </c>
      <c r="AA515" s="38">
        <v>4.71</v>
      </c>
      <c r="AB515" s="76">
        <f aca="true" t="shared" si="431" ref="AB515:AB524">AB514+$AD$55/10</f>
        <v>365.55000000000183</v>
      </c>
      <c r="AD515" s="113"/>
      <c r="AJ515" s="77">
        <f t="shared" si="389"/>
        <v>233.50999999999536</v>
      </c>
      <c r="AK515" s="52">
        <f t="shared" si="390"/>
        <v>4.2099999999999556</v>
      </c>
      <c r="AL515" s="53">
        <f aca="true" t="shared" si="432" ref="AL515:AL524">AL514+$AN$55/10</f>
        <v>416.49999999999994</v>
      </c>
    </row>
    <row r="516" spans="1:38" ht="21">
      <c r="A516" s="37">
        <v>165.519999999995</v>
      </c>
      <c r="B516" s="38">
        <v>4.52</v>
      </c>
      <c r="C516" s="76">
        <f t="shared" si="428"/>
        <v>591.2000000000014</v>
      </c>
      <c r="E516" s="113"/>
      <c r="F516" s="89">
        <v>264.019999999995</v>
      </c>
      <c r="G516" s="158">
        <v>5.02</v>
      </c>
      <c r="H516" s="141">
        <f t="shared" si="429"/>
        <v>271.89999999999884</v>
      </c>
      <c r="K516" s="47">
        <v>309.719999999996</v>
      </c>
      <c r="L516" s="38">
        <v>5.72</v>
      </c>
      <c r="M516" s="160">
        <f t="shared" si="430"/>
        <v>648.5999999999996</v>
      </c>
      <c r="Z516" s="84">
        <v>236.719999999995</v>
      </c>
      <c r="AA516" s="38">
        <v>4.72</v>
      </c>
      <c r="AB516" s="76">
        <f t="shared" si="431"/>
        <v>366.60000000000184</v>
      </c>
      <c r="AD516" s="113"/>
      <c r="AJ516" s="77">
        <f t="shared" si="389"/>
        <v>233.51999999999535</v>
      </c>
      <c r="AK516" s="52">
        <f t="shared" si="390"/>
        <v>4.219999999999955</v>
      </c>
      <c r="AL516" s="53">
        <f t="shared" si="432"/>
        <v>417.99999999999994</v>
      </c>
    </row>
    <row r="517" spans="1:38" ht="21">
      <c r="A517" s="74">
        <v>165.529999999995</v>
      </c>
      <c r="B517" s="75">
        <v>4.53</v>
      </c>
      <c r="C517" s="76">
        <f t="shared" si="428"/>
        <v>593.5500000000014</v>
      </c>
      <c r="E517" s="113"/>
      <c r="F517" s="77">
        <v>264.029999999995</v>
      </c>
      <c r="G517" s="52">
        <v>5.03</v>
      </c>
      <c r="H517" s="141">
        <f t="shared" si="429"/>
        <v>272.84999999999883</v>
      </c>
      <c r="K517" s="80">
        <v>309.729999999996</v>
      </c>
      <c r="L517" s="38">
        <v>5.73</v>
      </c>
      <c r="M517" s="160">
        <f t="shared" si="430"/>
        <v>654.3999999999995</v>
      </c>
      <c r="Z517" s="84">
        <v>236.729999999995</v>
      </c>
      <c r="AA517" s="38">
        <v>4.73</v>
      </c>
      <c r="AB517" s="76">
        <f t="shared" si="431"/>
        <v>367.65000000000185</v>
      </c>
      <c r="AD517" s="113"/>
      <c r="AJ517" s="77">
        <f aca="true" t="shared" si="433" ref="AJ517:AJ580">AJ516+0.01</f>
        <v>233.52999999999534</v>
      </c>
      <c r="AK517" s="52">
        <f t="shared" si="390"/>
        <v>4.229999999999955</v>
      </c>
      <c r="AL517" s="53">
        <f t="shared" si="432"/>
        <v>419.49999999999994</v>
      </c>
    </row>
    <row r="518" spans="1:38" ht="21">
      <c r="A518" s="37">
        <v>165.539999999995</v>
      </c>
      <c r="B518" s="38">
        <v>4.54</v>
      </c>
      <c r="C518" s="76">
        <f t="shared" si="428"/>
        <v>595.9000000000015</v>
      </c>
      <c r="E518" s="113"/>
      <c r="F518" s="89">
        <v>264.039999999995</v>
      </c>
      <c r="G518" s="158">
        <v>5.04</v>
      </c>
      <c r="H518" s="141">
        <f t="shared" si="429"/>
        <v>273.7999999999988</v>
      </c>
      <c r="K518" s="47">
        <v>309.739999999996</v>
      </c>
      <c r="L518" s="38">
        <v>5.74</v>
      </c>
      <c r="M518" s="160">
        <f t="shared" si="430"/>
        <v>660.1999999999995</v>
      </c>
      <c r="Z518" s="84">
        <v>236.739999999995</v>
      </c>
      <c r="AA518" s="38">
        <v>4.74</v>
      </c>
      <c r="AB518" s="76">
        <f t="shared" si="431"/>
        <v>368.70000000000186</v>
      </c>
      <c r="AD518" s="113"/>
      <c r="AJ518" s="77">
        <f t="shared" si="433"/>
        <v>233.53999999999533</v>
      </c>
      <c r="AK518" s="52">
        <f aca="true" t="shared" si="434" ref="AK518:AK581">AK517+0.01</f>
        <v>4.239999999999955</v>
      </c>
      <c r="AL518" s="53">
        <f t="shared" si="432"/>
        <v>420.99999999999994</v>
      </c>
    </row>
    <row r="519" spans="1:38" ht="21">
      <c r="A519" s="74">
        <v>165.549999999995</v>
      </c>
      <c r="B519" s="75">
        <v>4.55</v>
      </c>
      <c r="C519" s="76">
        <f t="shared" si="428"/>
        <v>598.2500000000015</v>
      </c>
      <c r="E519" s="113"/>
      <c r="F519" s="77">
        <v>264.049999999995</v>
      </c>
      <c r="G519" s="52">
        <v>5.05</v>
      </c>
      <c r="H519" s="141">
        <f t="shared" si="429"/>
        <v>274.7499999999988</v>
      </c>
      <c r="K519" s="80">
        <v>309.749999999996</v>
      </c>
      <c r="L519" s="38">
        <v>5.75</v>
      </c>
      <c r="M519" s="160">
        <f t="shared" si="430"/>
        <v>665.9999999999994</v>
      </c>
      <c r="Z519" s="84">
        <v>236.749999999995</v>
      </c>
      <c r="AA519" s="38">
        <v>4.75</v>
      </c>
      <c r="AB519" s="76">
        <f t="shared" si="431"/>
        <v>369.7500000000019</v>
      </c>
      <c r="AD519" s="113"/>
      <c r="AJ519" s="77">
        <f t="shared" si="433"/>
        <v>233.54999999999532</v>
      </c>
      <c r="AK519" s="52">
        <f t="shared" si="434"/>
        <v>4.249999999999955</v>
      </c>
      <c r="AL519" s="53">
        <f t="shared" si="432"/>
        <v>422.49999999999994</v>
      </c>
    </row>
    <row r="520" spans="1:38" ht="21">
      <c r="A520" s="37">
        <v>165.559999999995</v>
      </c>
      <c r="B520" s="38">
        <v>4.56</v>
      </c>
      <c r="C520" s="76">
        <f t="shared" si="428"/>
        <v>600.6000000000015</v>
      </c>
      <c r="E520" s="113"/>
      <c r="F520" s="89">
        <v>264.059999999995</v>
      </c>
      <c r="G520" s="158">
        <v>5.06</v>
      </c>
      <c r="H520" s="141">
        <f t="shared" si="429"/>
        <v>275.6999999999988</v>
      </c>
      <c r="K520" s="47">
        <v>309.759999999996</v>
      </c>
      <c r="L520" s="38">
        <v>5.76</v>
      </c>
      <c r="M520" s="160">
        <f t="shared" si="430"/>
        <v>671.7999999999994</v>
      </c>
      <c r="Z520" s="84">
        <v>236.759999999995</v>
      </c>
      <c r="AA520" s="38">
        <v>4.76</v>
      </c>
      <c r="AB520" s="76">
        <f t="shared" si="431"/>
        <v>370.8000000000019</v>
      </c>
      <c r="AD520" s="113"/>
      <c r="AJ520" s="77">
        <f t="shared" si="433"/>
        <v>233.5599999999953</v>
      </c>
      <c r="AK520" s="52">
        <f t="shared" si="434"/>
        <v>4.2599999999999545</v>
      </c>
      <c r="AL520" s="53">
        <f t="shared" si="432"/>
        <v>423.99999999999994</v>
      </c>
    </row>
    <row r="521" spans="1:38" ht="21">
      <c r="A521" s="74">
        <v>165.569999999995</v>
      </c>
      <c r="B521" s="75">
        <v>4.57</v>
      </c>
      <c r="C521" s="76">
        <f t="shared" si="428"/>
        <v>602.9500000000015</v>
      </c>
      <c r="E521" s="113"/>
      <c r="F521" s="77">
        <v>264.069999999995</v>
      </c>
      <c r="G521" s="52">
        <v>5.07</v>
      </c>
      <c r="H521" s="141">
        <f t="shared" si="429"/>
        <v>276.6499999999988</v>
      </c>
      <c r="K521" s="80">
        <v>309.769999999996</v>
      </c>
      <c r="L521" s="38">
        <v>5.77</v>
      </c>
      <c r="M521" s="160">
        <f t="shared" si="430"/>
        <v>677.5999999999993</v>
      </c>
      <c r="Z521" s="84">
        <v>236.769999999995</v>
      </c>
      <c r="AA521" s="38">
        <v>4.77</v>
      </c>
      <c r="AB521" s="76">
        <f t="shared" si="431"/>
        <v>371.8500000000019</v>
      </c>
      <c r="AD521" s="113"/>
      <c r="AJ521" s="77">
        <f t="shared" si="433"/>
        <v>233.5699999999953</v>
      </c>
      <c r="AK521" s="52">
        <f t="shared" si="434"/>
        <v>4.269999999999954</v>
      </c>
      <c r="AL521" s="53">
        <f t="shared" si="432"/>
        <v>425.49999999999994</v>
      </c>
    </row>
    <row r="522" spans="1:38" ht="21">
      <c r="A522" s="37">
        <v>165.579999999995</v>
      </c>
      <c r="B522" s="38">
        <v>4.58</v>
      </c>
      <c r="C522" s="76">
        <f t="shared" si="428"/>
        <v>605.3000000000015</v>
      </c>
      <c r="E522" s="113"/>
      <c r="F522" s="89">
        <v>264.079999999995</v>
      </c>
      <c r="G522" s="158">
        <v>5.08</v>
      </c>
      <c r="H522" s="141">
        <f t="shared" si="429"/>
        <v>277.5999999999988</v>
      </c>
      <c r="K522" s="47">
        <v>309.779999999996</v>
      </c>
      <c r="L522" s="38">
        <v>5.78</v>
      </c>
      <c r="M522" s="160">
        <f t="shared" si="430"/>
        <v>683.3999999999993</v>
      </c>
      <c r="Z522" s="84">
        <v>236.779999999995</v>
      </c>
      <c r="AA522" s="38">
        <v>4.78</v>
      </c>
      <c r="AB522" s="76">
        <f t="shared" si="431"/>
        <v>372.9000000000019</v>
      </c>
      <c r="AD522" s="113"/>
      <c r="AJ522" s="77">
        <f t="shared" si="433"/>
        <v>233.5799999999953</v>
      </c>
      <c r="AK522" s="52">
        <f t="shared" si="434"/>
        <v>4.279999999999954</v>
      </c>
      <c r="AL522" s="53">
        <f t="shared" si="432"/>
        <v>426.99999999999994</v>
      </c>
    </row>
    <row r="523" spans="1:38" ht="21">
      <c r="A523" s="74">
        <v>165.589999999995</v>
      </c>
      <c r="B523" s="75">
        <v>4.59</v>
      </c>
      <c r="C523" s="76">
        <f t="shared" si="428"/>
        <v>607.6500000000016</v>
      </c>
      <c r="E523" s="113"/>
      <c r="F523" s="77">
        <v>264.089999999995</v>
      </c>
      <c r="G523" s="52">
        <v>5.09</v>
      </c>
      <c r="H523" s="141">
        <f t="shared" si="429"/>
        <v>278.54999999999876</v>
      </c>
      <c r="K523" s="80">
        <v>309.789999999996</v>
      </c>
      <c r="L523" s="38">
        <v>5.79</v>
      </c>
      <c r="M523" s="160">
        <f t="shared" si="430"/>
        <v>689.1999999999992</v>
      </c>
      <c r="Z523" s="84">
        <v>236.789999999995</v>
      </c>
      <c r="AA523" s="38">
        <v>4.79</v>
      </c>
      <c r="AB523" s="76">
        <f t="shared" si="431"/>
        <v>373.9500000000019</v>
      </c>
      <c r="AD523" s="113"/>
      <c r="AJ523" s="77">
        <f t="shared" si="433"/>
        <v>233.58999999999529</v>
      </c>
      <c r="AK523" s="52">
        <f t="shared" si="434"/>
        <v>4.289999999999954</v>
      </c>
      <c r="AL523" s="53">
        <f t="shared" si="432"/>
        <v>428.49999999999994</v>
      </c>
    </row>
    <row r="524" spans="1:38" ht="21">
      <c r="A524" s="37">
        <v>165.599999999995</v>
      </c>
      <c r="B524" s="38">
        <v>4.6</v>
      </c>
      <c r="C524" s="76">
        <f t="shared" si="428"/>
        <v>610.0000000000016</v>
      </c>
      <c r="E524" s="113"/>
      <c r="F524" s="89">
        <v>264.099999999995</v>
      </c>
      <c r="G524" s="158">
        <v>5.1</v>
      </c>
      <c r="H524" s="141">
        <f t="shared" si="429"/>
        <v>279.49999999999875</v>
      </c>
      <c r="K524" s="47">
        <v>309.799999999996</v>
      </c>
      <c r="L524" s="38">
        <v>5.8</v>
      </c>
      <c r="M524" s="160">
        <f t="shared" si="430"/>
        <v>694.9999999999992</v>
      </c>
      <c r="Z524" s="84">
        <v>236.799999999995</v>
      </c>
      <c r="AA524" s="38">
        <v>4.8</v>
      </c>
      <c r="AB524" s="76">
        <f t="shared" si="431"/>
        <v>375.00000000000193</v>
      </c>
      <c r="AD524" s="113"/>
      <c r="AJ524" s="77">
        <f t="shared" si="433"/>
        <v>233.59999999999528</v>
      </c>
      <c r="AK524" s="52">
        <f t="shared" si="434"/>
        <v>4.299999999999954</v>
      </c>
      <c r="AL524" s="53">
        <f t="shared" si="432"/>
        <v>429.99999999999994</v>
      </c>
    </row>
    <row r="525" spans="1:38" ht="21">
      <c r="A525" s="74">
        <v>165.609999999995</v>
      </c>
      <c r="B525" s="75">
        <v>4.61</v>
      </c>
      <c r="C525" s="76">
        <f aca="true" t="shared" si="435" ref="C525:C534">C524+$E$56/10</f>
        <v>612.6500000000016</v>
      </c>
      <c r="E525" s="113"/>
      <c r="F525" s="77">
        <v>264.109999999995</v>
      </c>
      <c r="G525" s="52">
        <v>5.11</v>
      </c>
      <c r="H525" s="141">
        <f aca="true" t="shared" si="436" ref="H525:H534">H524+$J$56/10</f>
        <v>280.44999999999874</v>
      </c>
      <c r="K525" s="80">
        <v>309.809999999996</v>
      </c>
      <c r="L525" s="38">
        <v>5.81</v>
      </c>
      <c r="M525" s="160">
        <f aca="true" t="shared" si="437" ref="M525:M534">M524+$O$56/10</f>
        <v>701.4999999999992</v>
      </c>
      <c r="Z525" s="84">
        <v>236.809999999995</v>
      </c>
      <c r="AA525" s="38">
        <v>4.81</v>
      </c>
      <c r="AB525" s="76">
        <f aca="true" t="shared" si="438" ref="AB525:AB534">AB524+$AD$56/10</f>
        <v>376.25000000000193</v>
      </c>
      <c r="AD525" s="113"/>
      <c r="AJ525" s="77">
        <f t="shared" si="433"/>
        <v>233.60999999999527</v>
      </c>
      <c r="AK525" s="52">
        <f t="shared" si="434"/>
        <v>4.309999999999953</v>
      </c>
      <c r="AL525" s="53">
        <f aca="true" t="shared" si="439" ref="AL525:AL534">AL524+$AN$56/10</f>
        <v>431.69999999999993</v>
      </c>
    </row>
    <row r="526" spans="1:38" ht="21">
      <c r="A526" s="37">
        <v>165.619999999995</v>
      </c>
      <c r="B526" s="38">
        <v>4.62</v>
      </c>
      <c r="C526" s="76">
        <f t="shared" si="435"/>
        <v>615.3000000000015</v>
      </c>
      <c r="E526" s="113"/>
      <c r="F526" s="89">
        <v>264.119999999995</v>
      </c>
      <c r="G526" s="158">
        <v>5.12</v>
      </c>
      <c r="H526" s="141">
        <f t="shared" si="436"/>
        <v>281.3999999999987</v>
      </c>
      <c r="K526" s="47">
        <v>309.819999999996</v>
      </c>
      <c r="L526" s="38">
        <v>5.82</v>
      </c>
      <c r="M526" s="160">
        <f t="shared" si="437"/>
        <v>707.9999999999992</v>
      </c>
      <c r="Z526" s="84">
        <v>236.819999999995</v>
      </c>
      <c r="AA526" s="38">
        <v>4.82</v>
      </c>
      <c r="AB526" s="76">
        <f t="shared" si="438"/>
        <v>377.50000000000193</v>
      </c>
      <c r="AD526" s="113"/>
      <c r="AJ526" s="77">
        <f t="shared" si="433"/>
        <v>233.61999999999526</v>
      </c>
      <c r="AK526" s="52">
        <f t="shared" si="434"/>
        <v>4.319999999999953</v>
      </c>
      <c r="AL526" s="53">
        <f t="shared" si="439"/>
        <v>433.3999999999999</v>
      </c>
    </row>
    <row r="527" spans="1:38" ht="21">
      <c r="A527" s="74">
        <v>165.629999999995</v>
      </c>
      <c r="B527" s="75">
        <v>4.63</v>
      </c>
      <c r="C527" s="76">
        <f t="shared" si="435"/>
        <v>617.9500000000015</v>
      </c>
      <c r="E527" s="113"/>
      <c r="F527" s="77">
        <v>264.129999999995</v>
      </c>
      <c r="G527" s="52">
        <v>5.13</v>
      </c>
      <c r="H527" s="141">
        <f t="shared" si="436"/>
        <v>282.3499999999987</v>
      </c>
      <c r="K527" s="80">
        <v>309.829999999996</v>
      </c>
      <c r="L527" s="38">
        <v>5.83</v>
      </c>
      <c r="M527" s="160">
        <f t="shared" si="437"/>
        <v>714.4999999999992</v>
      </c>
      <c r="Z527" s="84">
        <v>236.829999999995</v>
      </c>
      <c r="AA527" s="38">
        <v>4.83</v>
      </c>
      <c r="AB527" s="76">
        <f t="shared" si="438"/>
        <v>378.75000000000193</v>
      </c>
      <c r="AD527" s="113"/>
      <c r="AJ527" s="77">
        <f t="shared" si="433"/>
        <v>233.62999999999525</v>
      </c>
      <c r="AK527" s="52">
        <f t="shared" si="434"/>
        <v>4.329999999999953</v>
      </c>
      <c r="AL527" s="53">
        <f t="shared" si="439"/>
        <v>435.0999999999999</v>
      </c>
    </row>
    <row r="528" spans="1:38" ht="21">
      <c r="A528" s="37">
        <v>165.639999999995</v>
      </c>
      <c r="B528" s="38">
        <v>4.64</v>
      </c>
      <c r="C528" s="76">
        <f t="shared" si="435"/>
        <v>620.6000000000015</v>
      </c>
      <c r="E528" s="113"/>
      <c r="F528" s="89">
        <v>264.139999999995</v>
      </c>
      <c r="G528" s="158">
        <v>5.14</v>
      </c>
      <c r="H528" s="141">
        <f t="shared" si="436"/>
        <v>283.2999999999987</v>
      </c>
      <c r="K528" s="47">
        <v>309.839999999996</v>
      </c>
      <c r="L528" s="38">
        <v>5.84</v>
      </c>
      <c r="M528" s="160">
        <f t="shared" si="437"/>
        <v>720.9999999999992</v>
      </c>
      <c r="Z528" s="84">
        <v>236.839999999995</v>
      </c>
      <c r="AA528" s="38">
        <v>4.84</v>
      </c>
      <c r="AB528" s="76">
        <f t="shared" si="438"/>
        <v>380.00000000000193</v>
      </c>
      <c r="AD528" s="113"/>
      <c r="AJ528" s="77">
        <f t="shared" si="433"/>
        <v>233.63999999999524</v>
      </c>
      <c r="AK528" s="52">
        <f t="shared" si="434"/>
        <v>4.339999999999953</v>
      </c>
      <c r="AL528" s="53">
        <f t="shared" si="439"/>
        <v>436.7999999999999</v>
      </c>
    </row>
    <row r="529" spans="1:38" ht="21">
      <c r="A529" s="74">
        <v>165.649999999995</v>
      </c>
      <c r="B529" s="75">
        <v>4.65</v>
      </c>
      <c r="C529" s="76">
        <f t="shared" si="435"/>
        <v>623.2500000000015</v>
      </c>
      <c r="E529" s="113"/>
      <c r="F529" s="77">
        <v>264.149999999995</v>
      </c>
      <c r="G529" s="52">
        <v>5.15</v>
      </c>
      <c r="H529" s="141">
        <f t="shared" si="436"/>
        <v>284.2499999999987</v>
      </c>
      <c r="K529" s="80">
        <v>309.849999999996</v>
      </c>
      <c r="L529" s="38">
        <v>5.85</v>
      </c>
      <c r="M529" s="160">
        <f t="shared" si="437"/>
        <v>727.4999999999992</v>
      </c>
      <c r="Z529" s="84">
        <v>236.849999999995</v>
      </c>
      <c r="AA529" s="38">
        <v>4.85</v>
      </c>
      <c r="AB529" s="76">
        <f t="shared" si="438"/>
        <v>381.25000000000193</v>
      </c>
      <c r="AD529" s="113"/>
      <c r="AJ529" s="77">
        <f t="shared" si="433"/>
        <v>233.64999999999523</v>
      </c>
      <c r="AK529" s="52">
        <f t="shared" si="434"/>
        <v>4.349999999999953</v>
      </c>
      <c r="AL529" s="53">
        <f t="shared" si="439"/>
        <v>438.4999999999999</v>
      </c>
    </row>
    <row r="530" spans="1:38" ht="21">
      <c r="A530" s="37">
        <v>165.659999999995</v>
      </c>
      <c r="B530" s="38">
        <v>4.66</v>
      </c>
      <c r="C530" s="76">
        <f t="shared" si="435"/>
        <v>625.9000000000015</v>
      </c>
      <c r="E530" s="113"/>
      <c r="F530" s="89">
        <v>264.159999999995</v>
      </c>
      <c r="G530" s="158">
        <v>5.16</v>
      </c>
      <c r="H530" s="141">
        <f t="shared" si="436"/>
        <v>285.1999999999987</v>
      </c>
      <c r="K530" s="47">
        <v>309.859999999996</v>
      </c>
      <c r="L530" s="38">
        <v>5.86</v>
      </c>
      <c r="M530" s="160">
        <f t="shared" si="437"/>
        <v>733.9999999999992</v>
      </c>
      <c r="Z530" s="84">
        <v>236.859999999995</v>
      </c>
      <c r="AA530" s="38">
        <v>4.86</v>
      </c>
      <c r="AB530" s="76">
        <f t="shared" si="438"/>
        <v>382.50000000000193</v>
      </c>
      <c r="AD530" s="113"/>
      <c r="AJ530" s="77">
        <f t="shared" si="433"/>
        <v>233.65999999999522</v>
      </c>
      <c r="AK530" s="52">
        <f t="shared" si="434"/>
        <v>4.359999999999952</v>
      </c>
      <c r="AL530" s="53">
        <f t="shared" si="439"/>
        <v>440.1999999999999</v>
      </c>
    </row>
    <row r="531" spans="1:38" ht="21">
      <c r="A531" s="74">
        <v>165.669999999995</v>
      </c>
      <c r="B531" s="75">
        <v>4.67</v>
      </c>
      <c r="C531" s="76">
        <f t="shared" si="435"/>
        <v>628.5500000000014</v>
      </c>
      <c r="E531" s="113"/>
      <c r="F531" s="77">
        <v>264.169999999995</v>
      </c>
      <c r="G531" s="52">
        <v>5.17</v>
      </c>
      <c r="H531" s="141">
        <f t="shared" si="436"/>
        <v>286.14999999999867</v>
      </c>
      <c r="K531" s="80">
        <v>309.869999999996</v>
      </c>
      <c r="L531" s="38">
        <v>5.87</v>
      </c>
      <c r="M531" s="160">
        <f t="shared" si="437"/>
        <v>740.4999999999992</v>
      </c>
      <c r="Z531" s="84">
        <v>236.869999999995</v>
      </c>
      <c r="AA531" s="38">
        <v>4.87</v>
      </c>
      <c r="AB531" s="76">
        <f t="shared" si="438"/>
        <v>383.75000000000193</v>
      </c>
      <c r="AD531" s="113"/>
      <c r="AJ531" s="77">
        <f t="shared" si="433"/>
        <v>233.6699999999952</v>
      </c>
      <c r="AK531" s="52">
        <f t="shared" si="434"/>
        <v>4.369999999999952</v>
      </c>
      <c r="AL531" s="53">
        <f t="shared" si="439"/>
        <v>441.89999999999986</v>
      </c>
    </row>
    <row r="532" spans="1:38" ht="21">
      <c r="A532" s="37">
        <v>165.679999999995</v>
      </c>
      <c r="B532" s="38">
        <v>4.68</v>
      </c>
      <c r="C532" s="76">
        <f t="shared" si="435"/>
        <v>631.2000000000014</v>
      </c>
      <c r="E532" s="113"/>
      <c r="F532" s="89">
        <v>264.179999999995</v>
      </c>
      <c r="G532" s="158">
        <v>5.18</v>
      </c>
      <c r="H532" s="141">
        <f t="shared" si="436"/>
        <v>287.09999999999866</v>
      </c>
      <c r="K532" s="47">
        <v>309.879999999996</v>
      </c>
      <c r="L532" s="38">
        <v>5.88</v>
      </c>
      <c r="M532" s="160">
        <f t="shared" si="437"/>
        <v>746.9999999999992</v>
      </c>
      <c r="Z532" s="84">
        <v>236.879999999995</v>
      </c>
      <c r="AA532" s="38">
        <v>4.88</v>
      </c>
      <c r="AB532" s="76">
        <f t="shared" si="438"/>
        <v>385.00000000000193</v>
      </c>
      <c r="AD532" s="113"/>
      <c r="AJ532" s="77">
        <f t="shared" si="433"/>
        <v>233.6799999999952</v>
      </c>
      <c r="AK532" s="52">
        <f t="shared" si="434"/>
        <v>4.379999999999952</v>
      </c>
      <c r="AL532" s="53">
        <f t="shared" si="439"/>
        <v>443.59999999999985</v>
      </c>
    </row>
    <row r="533" spans="1:38" ht="21">
      <c r="A533" s="74">
        <v>165.689999999995</v>
      </c>
      <c r="B533" s="75">
        <v>4.69</v>
      </c>
      <c r="C533" s="76">
        <f t="shared" si="435"/>
        <v>633.8500000000014</v>
      </c>
      <c r="E533" s="113"/>
      <c r="F533" s="77">
        <v>264.189999999995</v>
      </c>
      <c r="G533" s="52">
        <v>5.19</v>
      </c>
      <c r="H533" s="141">
        <f t="shared" si="436"/>
        <v>288.04999999999865</v>
      </c>
      <c r="K533" s="80">
        <v>309.889999999996</v>
      </c>
      <c r="L533" s="38">
        <v>5.89</v>
      </c>
      <c r="M533" s="160">
        <f t="shared" si="437"/>
        <v>753.4999999999992</v>
      </c>
      <c r="Z533" s="84">
        <v>236.889999999995</v>
      </c>
      <c r="AA533" s="38">
        <v>4.89</v>
      </c>
      <c r="AB533" s="76">
        <f t="shared" si="438"/>
        <v>386.25000000000193</v>
      </c>
      <c r="AD533" s="113"/>
      <c r="AJ533" s="77">
        <f t="shared" si="433"/>
        <v>233.6899999999952</v>
      </c>
      <c r="AK533" s="52">
        <f t="shared" si="434"/>
        <v>4.389999999999952</v>
      </c>
      <c r="AL533" s="53">
        <f t="shared" si="439"/>
        <v>445.29999999999984</v>
      </c>
    </row>
    <row r="534" spans="1:38" ht="21">
      <c r="A534" s="37">
        <v>165.699999999995</v>
      </c>
      <c r="B534" s="38">
        <v>4.7</v>
      </c>
      <c r="C534" s="76">
        <f t="shared" si="435"/>
        <v>636.5000000000014</v>
      </c>
      <c r="E534" s="113"/>
      <c r="F534" s="89">
        <v>264.199999999995</v>
      </c>
      <c r="G534" s="158">
        <v>5.2</v>
      </c>
      <c r="H534" s="141">
        <f t="shared" si="436"/>
        <v>288.99999999999864</v>
      </c>
      <c r="K534" s="47">
        <v>309.9</v>
      </c>
      <c r="L534" s="38">
        <v>5.9</v>
      </c>
      <c r="M534" s="160">
        <f t="shared" si="437"/>
        <v>759.9999999999992</v>
      </c>
      <c r="Z534" s="84">
        <v>236.899999999995</v>
      </c>
      <c r="AA534" s="38">
        <v>4.9</v>
      </c>
      <c r="AB534" s="76">
        <f t="shared" si="438"/>
        <v>387.50000000000193</v>
      </c>
      <c r="AD534" s="113"/>
      <c r="AJ534" s="77">
        <f t="shared" si="433"/>
        <v>233.69999999999519</v>
      </c>
      <c r="AK534" s="52">
        <f t="shared" si="434"/>
        <v>4.3999999999999515</v>
      </c>
      <c r="AL534" s="53">
        <f t="shared" si="439"/>
        <v>446.99999999999983</v>
      </c>
    </row>
    <row r="535" spans="1:38" ht="21">
      <c r="A535" s="74">
        <v>165.709999999995</v>
      </c>
      <c r="B535" s="75">
        <v>4.71</v>
      </c>
      <c r="C535" s="76">
        <f aca="true" t="shared" si="440" ref="C535:C544">C534+$E$57/10</f>
        <v>639.1500000000013</v>
      </c>
      <c r="E535" s="113"/>
      <c r="F535" s="77">
        <v>264.209999999995</v>
      </c>
      <c r="G535" s="52">
        <v>5.21</v>
      </c>
      <c r="H535" s="141">
        <f aca="true" t="shared" si="441" ref="H535:H544">H534+$J$57/10</f>
        <v>290.04999999999865</v>
      </c>
      <c r="K535" s="80">
        <v>309.91</v>
      </c>
      <c r="L535" s="38">
        <v>5.91</v>
      </c>
      <c r="M535" s="160">
        <f aca="true" t="shared" si="442" ref="M535:M544">M534+$O$57/10</f>
        <v>767.9999999999992</v>
      </c>
      <c r="Z535" s="84">
        <v>236.909999999995</v>
      </c>
      <c r="AA535" s="38">
        <v>4.91</v>
      </c>
      <c r="AB535" s="76">
        <f aca="true" t="shared" si="443" ref="AB535:AB544">AB534+$AD$57/10</f>
        <v>388.75000000000193</v>
      </c>
      <c r="AD535" s="113"/>
      <c r="AJ535" s="77">
        <f t="shared" si="433"/>
        <v>233.70999999999518</v>
      </c>
      <c r="AK535" s="52">
        <f t="shared" si="434"/>
        <v>4.409999999999951</v>
      </c>
      <c r="AL535" s="53">
        <f aca="true" t="shared" si="444" ref="AL535:AL544">AL534+$AN$57/10</f>
        <v>448.6999999999998</v>
      </c>
    </row>
    <row r="536" spans="1:38" ht="21">
      <c r="A536" s="37">
        <v>165.719999999995</v>
      </c>
      <c r="B536" s="38">
        <v>4.72</v>
      </c>
      <c r="C536" s="76">
        <f t="shared" si="440"/>
        <v>641.8000000000013</v>
      </c>
      <c r="E536" s="113"/>
      <c r="F536" s="89">
        <v>264.219999999995</v>
      </c>
      <c r="G536" s="158">
        <v>5.22</v>
      </c>
      <c r="H536" s="141">
        <f t="shared" si="441"/>
        <v>291.09999999999866</v>
      </c>
      <c r="K536" s="47">
        <v>309.92</v>
      </c>
      <c r="L536" s="38">
        <v>5.92</v>
      </c>
      <c r="M536" s="160">
        <f t="shared" si="442"/>
        <v>775.9999999999992</v>
      </c>
      <c r="Z536" s="84">
        <v>236.919999999995</v>
      </c>
      <c r="AA536" s="38">
        <v>4.92</v>
      </c>
      <c r="AB536" s="76">
        <f t="shared" si="443"/>
        <v>390.00000000000193</v>
      </c>
      <c r="AD536" s="113"/>
      <c r="AJ536" s="77">
        <f t="shared" si="433"/>
        <v>233.71999999999517</v>
      </c>
      <c r="AK536" s="52">
        <f t="shared" si="434"/>
        <v>4.419999999999951</v>
      </c>
      <c r="AL536" s="53">
        <f t="shared" si="444"/>
        <v>450.3999999999998</v>
      </c>
    </row>
    <row r="537" spans="1:38" ht="21">
      <c r="A537" s="74">
        <v>165.729999999995</v>
      </c>
      <c r="B537" s="75">
        <v>4.73</v>
      </c>
      <c r="C537" s="76">
        <f t="shared" si="440"/>
        <v>644.4500000000013</v>
      </c>
      <c r="E537" s="113"/>
      <c r="F537" s="77">
        <v>264.229999999995</v>
      </c>
      <c r="G537" s="52">
        <v>5.23</v>
      </c>
      <c r="H537" s="141">
        <f t="shared" si="441"/>
        <v>292.14999999999867</v>
      </c>
      <c r="K537" s="80">
        <v>309.93</v>
      </c>
      <c r="L537" s="38">
        <v>5.93</v>
      </c>
      <c r="M537" s="160">
        <f t="shared" si="442"/>
        <v>783.9999999999992</v>
      </c>
      <c r="Z537" s="84">
        <v>236.929999999995</v>
      </c>
      <c r="AA537" s="38">
        <v>4.93</v>
      </c>
      <c r="AB537" s="76">
        <f t="shared" si="443"/>
        <v>391.25000000000193</v>
      </c>
      <c r="AD537" s="113"/>
      <c r="AJ537" s="77">
        <f t="shared" si="433"/>
        <v>233.72999999999516</v>
      </c>
      <c r="AK537" s="52">
        <f t="shared" si="434"/>
        <v>4.429999999999951</v>
      </c>
      <c r="AL537" s="53">
        <f t="shared" si="444"/>
        <v>452.0999999999998</v>
      </c>
    </row>
    <row r="538" spans="1:38" ht="21">
      <c r="A538" s="37">
        <v>165.739999999995</v>
      </c>
      <c r="B538" s="38">
        <v>4.74</v>
      </c>
      <c r="C538" s="76">
        <f t="shared" si="440"/>
        <v>647.1000000000013</v>
      </c>
      <c r="E538" s="113"/>
      <c r="F538" s="89">
        <v>264.239999999995</v>
      </c>
      <c r="G538" s="158">
        <v>5.24</v>
      </c>
      <c r="H538" s="141">
        <f t="shared" si="441"/>
        <v>293.1999999999987</v>
      </c>
      <c r="K538" s="47">
        <v>309.94</v>
      </c>
      <c r="L538" s="38">
        <v>5.94</v>
      </c>
      <c r="M538" s="160">
        <f t="shared" si="442"/>
        <v>791.9999999999992</v>
      </c>
      <c r="Z538" s="84">
        <v>236.939999999995</v>
      </c>
      <c r="AA538" s="38">
        <v>4.94</v>
      </c>
      <c r="AB538" s="76">
        <f t="shared" si="443"/>
        <v>392.50000000000193</v>
      </c>
      <c r="AD538" s="113"/>
      <c r="AJ538" s="77">
        <f t="shared" si="433"/>
        <v>233.73999999999515</v>
      </c>
      <c r="AK538" s="52">
        <f t="shared" si="434"/>
        <v>4.439999999999951</v>
      </c>
      <c r="AL538" s="53">
        <f t="shared" si="444"/>
        <v>453.7999999999998</v>
      </c>
    </row>
    <row r="539" spans="1:38" ht="21">
      <c r="A539" s="74">
        <v>165.749999999995</v>
      </c>
      <c r="B539" s="75">
        <v>4.75</v>
      </c>
      <c r="C539" s="76">
        <f t="shared" si="440"/>
        <v>649.7500000000013</v>
      </c>
      <c r="E539" s="113"/>
      <c r="F539" s="77">
        <v>264.249999999995</v>
      </c>
      <c r="G539" s="52">
        <v>5.25</v>
      </c>
      <c r="H539" s="141">
        <f t="shared" si="441"/>
        <v>294.2499999999987</v>
      </c>
      <c r="K539" s="80">
        <v>309.95</v>
      </c>
      <c r="L539" s="38">
        <v>5.95</v>
      </c>
      <c r="M539" s="160">
        <f t="shared" si="442"/>
        <v>799.9999999999992</v>
      </c>
      <c r="Z539" s="84">
        <v>236.949999999995</v>
      </c>
      <c r="AA539" s="38">
        <v>4.95</v>
      </c>
      <c r="AB539" s="76">
        <f t="shared" si="443"/>
        <v>393.75000000000193</v>
      </c>
      <c r="AD539" s="113"/>
      <c r="AJ539" s="77">
        <f t="shared" si="433"/>
        <v>233.74999999999514</v>
      </c>
      <c r="AK539" s="52">
        <f t="shared" si="434"/>
        <v>4.44999999999995</v>
      </c>
      <c r="AL539" s="53">
        <f t="shared" si="444"/>
        <v>455.4999999999998</v>
      </c>
    </row>
    <row r="540" spans="1:38" ht="21">
      <c r="A540" s="37">
        <v>165.759999999995</v>
      </c>
      <c r="B540" s="38">
        <v>4.76</v>
      </c>
      <c r="C540" s="76">
        <f t="shared" si="440"/>
        <v>652.4000000000012</v>
      </c>
      <c r="E540" s="113"/>
      <c r="F540" s="89">
        <v>264.259999999995</v>
      </c>
      <c r="G540" s="158">
        <v>5.26</v>
      </c>
      <c r="H540" s="141">
        <f t="shared" si="441"/>
        <v>295.2999999999987</v>
      </c>
      <c r="K540" s="47">
        <v>309.96</v>
      </c>
      <c r="L540" s="38">
        <v>5.96</v>
      </c>
      <c r="M540" s="160">
        <f t="shared" si="442"/>
        <v>807.9999999999992</v>
      </c>
      <c r="Z540" s="84">
        <v>236.959999999995</v>
      </c>
      <c r="AA540" s="38">
        <v>4.96</v>
      </c>
      <c r="AB540" s="76">
        <f t="shared" si="443"/>
        <v>395.00000000000193</v>
      </c>
      <c r="AD540" s="113"/>
      <c r="AJ540" s="77">
        <f t="shared" si="433"/>
        <v>233.75999999999513</v>
      </c>
      <c r="AK540" s="52">
        <f t="shared" si="434"/>
        <v>4.45999999999995</v>
      </c>
      <c r="AL540" s="53">
        <f t="shared" si="444"/>
        <v>457.19999999999976</v>
      </c>
    </row>
    <row r="541" spans="1:38" ht="21">
      <c r="A541" s="74">
        <v>165.769999999995</v>
      </c>
      <c r="B541" s="75">
        <v>4.77</v>
      </c>
      <c r="C541" s="76">
        <f t="shared" si="440"/>
        <v>655.0500000000012</v>
      </c>
      <c r="E541" s="113"/>
      <c r="F541" s="77">
        <v>264.269999999995</v>
      </c>
      <c r="G541" s="52">
        <v>5.27</v>
      </c>
      <c r="H541" s="141">
        <f t="shared" si="441"/>
        <v>296.3499999999987</v>
      </c>
      <c r="K541" s="80">
        <v>309.97</v>
      </c>
      <c r="L541" s="38">
        <v>5.97</v>
      </c>
      <c r="M541" s="160">
        <f t="shared" si="442"/>
        <v>815.9999999999992</v>
      </c>
      <c r="Z541" s="84">
        <v>236.969999999995</v>
      </c>
      <c r="AA541" s="38">
        <v>4.97</v>
      </c>
      <c r="AB541" s="76">
        <f t="shared" si="443"/>
        <v>396.25000000000193</v>
      </c>
      <c r="AD541" s="113"/>
      <c r="AJ541" s="77">
        <f t="shared" si="433"/>
        <v>233.76999999999512</v>
      </c>
      <c r="AK541" s="52">
        <f t="shared" si="434"/>
        <v>4.46999999999995</v>
      </c>
      <c r="AL541" s="53">
        <f t="shared" si="444"/>
        <v>458.89999999999975</v>
      </c>
    </row>
    <row r="542" spans="1:38" ht="21">
      <c r="A542" s="37">
        <v>165.779999999995</v>
      </c>
      <c r="B542" s="38">
        <v>4.78</v>
      </c>
      <c r="C542" s="76">
        <f t="shared" si="440"/>
        <v>657.7000000000012</v>
      </c>
      <c r="E542" s="113"/>
      <c r="F542" s="89">
        <v>264.279999999995</v>
      </c>
      <c r="G542" s="158">
        <v>5.28</v>
      </c>
      <c r="H542" s="141">
        <f t="shared" si="441"/>
        <v>297.3999999999987</v>
      </c>
      <c r="K542" s="47">
        <v>309.98</v>
      </c>
      <c r="L542" s="38">
        <v>5.98</v>
      </c>
      <c r="M542" s="160">
        <f t="shared" si="442"/>
        <v>823.9999999999992</v>
      </c>
      <c r="Z542" s="84">
        <v>236.979999999995</v>
      </c>
      <c r="AA542" s="38">
        <v>4.98</v>
      </c>
      <c r="AB542" s="76">
        <f t="shared" si="443"/>
        <v>397.50000000000193</v>
      </c>
      <c r="AD542" s="113"/>
      <c r="AJ542" s="77">
        <f t="shared" si="433"/>
        <v>233.7799999999951</v>
      </c>
      <c r="AK542" s="52">
        <f t="shared" si="434"/>
        <v>4.47999999999995</v>
      </c>
      <c r="AL542" s="53">
        <f t="shared" si="444"/>
        <v>460.59999999999974</v>
      </c>
    </row>
    <row r="543" spans="1:38" ht="21">
      <c r="A543" s="74">
        <v>165.789999999995</v>
      </c>
      <c r="B543" s="75">
        <v>4.79</v>
      </c>
      <c r="C543" s="76">
        <f t="shared" si="440"/>
        <v>660.3500000000012</v>
      </c>
      <c r="E543" s="113"/>
      <c r="F543" s="77">
        <v>264.289999999995</v>
      </c>
      <c r="G543" s="52">
        <v>5.29</v>
      </c>
      <c r="H543" s="141">
        <f t="shared" si="441"/>
        <v>298.44999999999874</v>
      </c>
      <c r="K543" s="80">
        <v>309.99</v>
      </c>
      <c r="L543" s="38">
        <v>5.99</v>
      </c>
      <c r="M543" s="160">
        <f t="shared" si="442"/>
        <v>831.9999999999992</v>
      </c>
      <c r="Z543" s="84">
        <v>236.989999999995</v>
      </c>
      <c r="AA543" s="38">
        <v>4.99</v>
      </c>
      <c r="AB543" s="76">
        <f t="shared" si="443"/>
        <v>398.75000000000193</v>
      </c>
      <c r="AD543" s="113"/>
      <c r="AJ543" s="77">
        <f t="shared" si="433"/>
        <v>233.7899999999951</v>
      </c>
      <c r="AK543" s="52">
        <f t="shared" si="434"/>
        <v>4.48999999999995</v>
      </c>
      <c r="AL543" s="53">
        <f t="shared" si="444"/>
        <v>462.2999999999997</v>
      </c>
    </row>
    <row r="544" spans="1:38" ht="21.75" thickBot="1">
      <c r="A544" s="37">
        <v>165.799999999995</v>
      </c>
      <c r="B544" s="38">
        <v>4.8</v>
      </c>
      <c r="C544" s="76">
        <f t="shared" si="440"/>
        <v>663.0000000000011</v>
      </c>
      <c r="E544" s="113"/>
      <c r="F544" s="89">
        <v>264.299999999995</v>
      </c>
      <c r="G544" s="158">
        <v>5.3</v>
      </c>
      <c r="H544" s="141">
        <f t="shared" si="441"/>
        <v>299.49999999999875</v>
      </c>
      <c r="K544" s="203">
        <v>310</v>
      </c>
      <c r="L544" s="171">
        <v>6</v>
      </c>
      <c r="M544" s="204">
        <f t="shared" si="442"/>
        <v>839.9999999999992</v>
      </c>
      <c r="Z544" s="84">
        <v>236.999999999995</v>
      </c>
      <c r="AA544" s="38">
        <v>5</v>
      </c>
      <c r="AB544" s="76">
        <f t="shared" si="443"/>
        <v>400.00000000000193</v>
      </c>
      <c r="AD544" s="113"/>
      <c r="AJ544" s="77">
        <f t="shared" si="433"/>
        <v>233.7999999999951</v>
      </c>
      <c r="AK544" s="52">
        <f t="shared" si="434"/>
        <v>4.499999999999949</v>
      </c>
      <c r="AL544" s="53">
        <f t="shared" si="444"/>
        <v>463.9999999999997</v>
      </c>
    </row>
    <row r="545" spans="1:38" ht="21.75" thickTop="1">
      <c r="A545" s="74">
        <v>165.809999999995</v>
      </c>
      <c r="B545" s="75">
        <v>4.81</v>
      </c>
      <c r="C545" s="76">
        <f aca="true" t="shared" si="445" ref="C545:C554">C544+$E$58/10</f>
        <v>665.7500000000011</v>
      </c>
      <c r="E545" s="113"/>
      <c r="F545" s="77">
        <v>264.309999999995</v>
      </c>
      <c r="G545" s="52">
        <v>5.31</v>
      </c>
      <c r="H545" s="141">
        <f aca="true" t="shared" si="446" ref="H545:H554">H544+$J$58/10</f>
        <v>300.54999999999876</v>
      </c>
      <c r="Z545" s="84">
        <v>237.009999999995</v>
      </c>
      <c r="AA545" s="38">
        <v>5.01</v>
      </c>
      <c r="AB545" s="76">
        <f aca="true" t="shared" si="447" ref="AB545:AB554">AB544+$AD$58/10</f>
        <v>401.35000000000196</v>
      </c>
      <c r="AD545" s="113"/>
      <c r="AJ545" s="77">
        <f t="shared" si="433"/>
        <v>233.80999999999509</v>
      </c>
      <c r="AK545" s="52">
        <f t="shared" si="434"/>
        <v>4.509999999999949</v>
      </c>
      <c r="AL545" s="53">
        <f aca="true" t="shared" si="448" ref="AL545:AL554">AL544+$AN$58/10</f>
        <v>465.7999999999997</v>
      </c>
    </row>
    <row r="546" spans="1:38" ht="21">
      <c r="A546" s="37">
        <v>165.819999999995</v>
      </c>
      <c r="B546" s="38">
        <v>4.82</v>
      </c>
      <c r="C546" s="76">
        <f t="shared" si="445"/>
        <v>668.5000000000011</v>
      </c>
      <c r="E546" s="113"/>
      <c r="F546" s="89">
        <v>264.319999999995</v>
      </c>
      <c r="G546" s="158">
        <v>5.32</v>
      </c>
      <c r="H546" s="141">
        <f t="shared" si="446"/>
        <v>301.5999999999988</v>
      </c>
      <c r="Z546" s="84">
        <v>237.019999999995</v>
      </c>
      <c r="AA546" s="38">
        <v>5.02</v>
      </c>
      <c r="AB546" s="76">
        <f t="shared" si="447"/>
        <v>402.700000000002</v>
      </c>
      <c r="AD546" s="113"/>
      <c r="AJ546" s="77">
        <f t="shared" si="433"/>
        <v>233.81999999999508</v>
      </c>
      <c r="AK546" s="52">
        <f t="shared" si="434"/>
        <v>4.519999999999949</v>
      </c>
      <c r="AL546" s="53">
        <f t="shared" si="448"/>
        <v>467.59999999999974</v>
      </c>
    </row>
    <row r="547" spans="1:38" ht="21">
      <c r="A547" s="74">
        <v>165.829999999995</v>
      </c>
      <c r="B547" s="75">
        <v>4.83</v>
      </c>
      <c r="C547" s="76">
        <f t="shared" si="445"/>
        <v>671.2500000000011</v>
      </c>
      <c r="E547" s="113"/>
      <c r="F547" s="77">
        <v>264.329999999995</v>
      </c>
      <c r="G547" s="52">
        <v>5.33</v>
      </c>
      <c r="H547" s="141">
        <f t="shared" si="446"/>
        <v>302.6499999999988</v>
      </c>
      <c r="Z547" s="84">
        <v>237.029999999995</v>
      </c>
      <c r="AA547" s="38">
        <v>5.03</v>
      </c>
      <c r="AB547" s="76">
        <f t="shared" si="447"/>
        <v>404.050000000002</v>
      </c>
      <c r="AD547" s="113"/>
      <c r="AJ547" s="77">
        <f t="shared" si="433"/>
        <v>233.82999999999507</v>
      </c>
      <c r="AK547" s="52">
        <f t="shared" si="434"/>
        <v>4.529999999999949</v>
      </c>
      <c r="AL547" s="53">
        <f t="shared" si="448"/>
        <v>469.39999999999975</v>
      </c>
    </row>
    <row r="548" spans="1:38" ht="21">
      <c r="A548" s="37">
        <v>165.839999999995</v>
      </c>
      <c r="B548" s="38">
        <v>4.84</v>
      </c>
      <c r="C548" s="76">
        <f t="shared" si="445"/>
        <v>674.0000000000011</v>
      </c>
      <c r="E548" s="113"/>
      <c r="F548" s="89">
        <v>264.339999999995</v>
      </c>
      <c r="G548" s="158">
        <v>5.34</v>
      </c>
      <c r="H548" s="141">
        <f t="shared" si="446"/>
        <v>303.6999999999988</v>
      </c>
      <c r="Z548" s="84">
        <v>237.039999999995</v>
      </c>
      <c r="AA548" s="38">
        <v>5.04</v>
      </c>
      <c r="AB548" s="76">
        <f t="shared" si="447"/>
        <v>405.400000000002</v>
      </c>
      <c r="AD548" s="113"/>
      <c r="AJ548" s="77">
        <f t="shared" si="433"/>
        <v>233.83999999999506</v>
      </c>
      <c r="AK548" s="52">
        <f t="shared" si="434"/>
        <v>4.5399999999999485</v>
      </c>
      <c r="AL548" s="53">
        <f t="shared" si="448"/>
        <v>471.19999999999976</v>
      </c>
    </row>
    <row r="549" spans="1:38" ht="21">
      <c r="A549" s="74">
        <v>165.849999999995</v>
      </c>
      <c r="B549" s="75">
        <v>4.85</v>
      </c>
      <c r="C549" s="76">
        <f t="shared" si="445"/>
        <v>676.7500000000011</v>
      </c>
      <c r="E549" s="113"/>
      <c r="F549" s="77">
        <v>264.349999999995</v>
      </c>
      <c r="G549" s="52">
        <v>5.35</v>
      </c>
      <c r="H549" s="141">
        <f t="shared" si="446"/>
        <v>304.7499999999988</v>
      </c>
      <c r="Z549" s="84">
        <v>237.049999999995</v>
      </c>
      <c r="AA549" s="38">
        <v>5.05</v>
      </c>
      <c r="AB549" s="76">
        <f t="shared" si="447"/>
        <v>406.75000000000205</v>
      </c>
      <c r="AD549" s="113"/>
      <c r="AJ549" s="77">
        <f t="shared" si="433"/>
        <v>233.84999999999505</v>
      </c>
      <c r="AK549" s="52">
        <f t="shared" si="434"/>
        <v>4.549999999999948</v>
      </c>
      <c r="AL549" s="53">
        <f t="shared" si="448"/>
        <v>472.9999999999998</v>
      </c>
    </row>
    <row r="550" spans="1:38" ht="21">
      <c r="A550" s="37">
        <v>165.859999999995</v>
      </c>
      <c r="B550" s="38">
        <v>4.86</v>
      </c>
      <c r="C550" s="76">
        <f t="shared" si="445"/>
        <v>679.5000000000011</v>
      </c>
      <c r="E550" s="113"/>
      <c r="F550" s="89">
        <v>264.359999999995</v>
      </c>
      <c r="G550" s="158">
        <v>5.36</v>
      </c>
      <c r="H550" s="141">
        <f t="shared" si="446"/>
        <v>305.7999999999988</v>
      </c>
      <c r="Z550" s="84">
        <v>237.059999999995</v>
      </c>
      <c r="AA550" s="38">
        <v>5.06</v>
      </c>
      <c r="AB550" s="76">
        <f t="shared" si="447"/>
        <v>408.10000000000207</v>
      </c>
      <c r="AD550" s="113"/>
      <c r="AJ550" s="77">
        <f t="shared" si="433"/>
        <v>233.85999999999504</v>
      </c>
      <c r="AK550" s="52">
        <f t="shared" si="434"/>
        <v>4.559999999999948</v>
      </c>
      <c r="AL550" s="53">
        <f t="shared" si="448"/>
        <v>474.7999999999998</v>
      </c>
    </row>
    <row r="551" spans="1:38" ht="21">
      <c r="A551" s="74">
        <v>165.869999999995</v>
      </c>
      <c r="B551" s="75">
        <v>4.87</v>
      </c>
      <c r="C551" s="76">
        <f t="shared" si="445"/>
        <v>682.2500000000011</v>
      </c>
      <c r="E551" s="113"/>
      <c r="F551" s="77">
        <v>264.369999999995</v>
      </c>
      <c r="G551" s="52">
        <v>5.37</v>
      </c>
      <c r="H551" s="141">
        <f t="shared" si="446"/>
        <v>306.84999999999883</v>
      </c>
      <c r="Z551" s="84">
        <v>237.069999999995</v>
      </c>
      <c r="AA551" s="38">
        <v>5.07</v>
      </c>
      <c r="AB551" s="76">
        <f t="shared" si="447"/>
        <v>409.4500000000021</v>
      </c>
      <c r="AD551" s="113"/>
      <c r="AJ551" s="77">
        <f t="shared" si="433"/>
        <v>233.86999999999503</v>
      </c>
      <c r="AK551" s="52">
        <f t="shared" si="434"/>
        <v>4.569999999999948</v>
      </c>
      <c r="AL551" s="53">
        <f t="shared" si="448"/>
        <v>476.5999999999998</v>
      </c>
    </row>
    <row r="552" spans="1:38" ht="21">
      <c r="A552" s="37">
        <v>165.879999999995</v>
      </c>
      <c r="B552" s="38">
        <v>4.88</v>
      </c>
      <c r="C552" s="76">
        <f t="shared" si="445"/>
        <v>685.0000000000011</v>
      </c>
      <c r="E552" s="113"/>
      <c r="F552" s="89">
        <v>264.379999999995</v>
      </c>
      <c r="G552" s="158">
        <v>5.38</v>
      </c>
      <c r="H552" s="141">
        <f t="shared" si="446"/>
        <v>307.89999999999884</v>
      </c>
      <c r="Z552" s="84">
        <v>237.079999999995</v>
      </c>
      <c r="AA552" s="38">
        <v>5.08</v>
      </c>
      <c r="AB552" s="76">
        <f t="shared" si="447"/>
        <v>410.8000000000021</v>
      </c>
      <c r="AD552" s="113"/>
      <c r="AJ552" s="77">
        <f t="shared" si="433"/>
        <v>233.87999999999502</v>
      </c>
      <c r="AK552" s="52">
        <f t="shared" si="434"/>
        <v>4.579999999999948</v>
      </c>
      <c r="AL552" s="53">
        <f t="shared" si="448"/>
        <v>478.3999999999998</v>
      </c>
    </row>
    <row r="553" spans="1:38" ht="21">
      <c r="A553" s="74">
        <v>165.889999999995</v>
      </c>
      <c r="B553" s="75">
        <v>4.89</v>
      </c>
      <c r="C553" s="76">
        <f t="shared" si="445"/>
        <v>687.7500000000011</v>
      </c>
      <c r="E553" s="113"/>
      <c r="F553" s="77">
        <v>264.389999999995</v>
      </c>
      <c r="G553" s="52">
        <v>5.39</v>
      </c>
      <c r="H553" s="141">
        <f t="shared" si="446"/>
        <v>308.94999999999885</v>
      </c>
      <c r="Z553" s="84">
        <v>237.089999999995</v>
      </c>
      <c r="AA553" s="38">
        <v>5.09</v>
      </c>
      <c r="AB553" s="76">
        <f t="shared" si="447"/>
        <v>412.15000000000214</v>
      </c>
      <c r="AD553" s="113"/>
      <c r="AJ553" s="77">
        <f t="shared" si="433"/>
        <v>233.889999999995</v>
      </c>
      <c r="AK553" s="52">
        <f t="shared" si="434"/>
        <v>4.5899999999999475</v>
      </c>
      <c r="AL553" s="53">
        <f t="shared" si="448"/>
        <v>480.1999999999998</v>
      </c>
    </row>
    <row r="554" spans="1:38" ht="21">
      <c r="A554" s="37">
        <v>165.899999999995</v>
      </c>
      <c r="B554" s="38">
        <v>4.9</v>
      </c>
      <c r="C554" s="76">
        <f t="shared" si="445"/>
        <v>690.5000000000011</v>
      </c>
      <c r="E554" s="113"/>
      <c r="F554" s="89">
        <v>264.399999999995</v>
      </c>
      <c r="G554" s="158">
        <v>5.4</v>
      </c>
      <c r="H554" s="141">
        <f t="shared" si="446"/>
        <v>309.99999999999886</v>
      </c>
      <c r="Z554" s="84">
        <v>237.099999999995</v>
      </c>
      <c r="AA554" s="38">
        <v>5.1</v>
      </c>
      <c r="AB554" s="76">
        <f t="shared" si="447"/>
        <v>413.50000000000216</v>
      </c>
      <c r="AD554" s="113"/>
      <c r="AJ554" s="77">
        <f t="shared" si="433"/>
        <v>233.899999999995</v>
      </c>
      <c r="AK554" s="52">
        <f t="shared" si="434"/>
        <v>4.599999999999947</v>
      </c>
      <c r="AL554" s="53">
        <f t="shared" si="448"/>
        <v>481.99999999999983</v>
      </c>
    </row>
    <row r="555" spans="1:38" ht="21">
      <c r="A555" s="74">
        <v>165.909999999995</v>
      </c>
      <c r="B555" s="75">
        <v>4.91</v>
      </c>
      <c r="C555" s="76">
        <f aca="true" t="shared" si="449" ref="C555:C564">C554+$E$59/10</f>
        <v>693.2500000000011</v>
      </c>
      <c r="E555" s="113"/>
      <c r="F555" s="77">
        <v>264.409999999995</v>
      </c>
      <c r="G555" s="52">
        <v>5.41</v>
      </c>
      <c r="H555" s="141">
        <f aca="true" t="shared" si="450" ref="H555:H564">H554+$J$59/10</f>
        <v>311.0499999999989</v>
      </c>
      <c r="Z555" s="84">
        <v>237.109999999995</v>
      </c>
      <c r="AA555" s="38">
        <v>5.11</v>
      </c>
      <c r="AB555" s="76">
        <f aca="true" t="shared" si="451" ref="AB555:AB564">AB554+$AD$59/10</f>
        <v>414.8500000000022</v>
      </c>
      <c r="AD555" s="113"/>
      <c r="AJ555" s="77">
        <f t="shared" si="433"/>
        <v>233.909999999995</v>
      </c>
      <c r="AK555" s="52">
        <f t="shared" si="434"/>
        <v>4.609999999999947</v>
      </c>
      <c r="AL555" s="53">
        <f aca="true" t="shared" si="452" ref="AL555:AL564">AL554+$AN$59/10</f>
        <v>483.79999999999984</v>
      </c>
    </row>
    <row r="556" spans="1:38" ht="21">
      <c r="A556" s="37">
        <v>165.919999999995</v>
      </c>
      <c r="B556" s="38">
        <v>4.92</v>
      </c>
      <c r="C556" s="76">
        <f t="shared" si="449"/>
        <v>696.0000000000011</v>
      </c>
      <c r="E556" s="113"/>
      <c r="F556" s="89">
        <v>264.419999999995</v>
      </c>
      <c r="G556" s="158">
        <v>5.42</v>
      </c>
      <c r="H556" s="141">
        <f t="shared" si="450"/>
        <v>312.0999999999989</v>
      </c>
      <c r="Z556" s="84">
        <v>237.119999999995</v>
      </c>
      <c r="AA556" s="38">
        <v>5.12</v>
      </c>
      <c r="AB556" s="76">
        <f t="shared" si="451"/>
        <v>416.2000000000022</v>
      </c>
      <c r="AD556" s="113"/>
      <c r="AJ556" s="77">
        <f t="shared" si="433"/>
        <v>233.91999999999499</v>
      </c>
      <c r="AK556" s="52">
        <f t="shared" si="434"/>
        <v>4.619999999999947</v>
      </c>
      <c r="AL556" s="53">
        <f t="shared" si="452"/>
        <v>485.59999999999985</v>
      </c>
    </row>
    <row r="557" spans="1:38" ht="21">
      <c r="A557" s="74">
        <v>165.929999999995</v>
      </c>
      <c r="B557" s="75">
        <v>4.93</v>
      </c>
      <c r="C557" s="76">
        <f t="shared" si="449"/>
        <v>698.7500000000011</v>
      </c>
      <c r="E557" s="113"/>
      <c r="F557" s="77">
        <v>264.429999999995</v>
      </c>
      <c r="G557" s="52">
        <v>5.43</v>
      </c>
      <c r="H557" s="141">
        <f t="shared" si="450"/>
        <v>313.1499999999989</v>
      </c>
      <c r="Z557" s="84">
        <v>237.129999999995</v>
      </c>
      <c r="AA557" s="38">
        <v>5.13</v>
      </c>
      <c r="AB557" s="76">
        <f t="shared" si="451"/>
        <v>417.5500000000022</v>
      </c>
      <c r="AD557" s="113"/>
      <c r="AJ557" s="77">
        <f t="shared" si="433"/>
        <v>233.92999999999498</v>
      </c>
      <c r="AK557" s="52">
        <f t="shared" si="434"/>
        <v>4.629999999999947</v>
      </c>
      <c r="AL557" s="53">
        <f t="shared" si="452"/>
        <v>487.39999999999986</v>
      </c>
    </row>
    <row r="558" spans="1:38" ht="21">
      <c r="A558" s="37">
        <v>165.939999999995</v>
      </c>
      <c r="B558" s="38">
        <v>4.94</v>
      </c>
      <c r="C558" s="76">
        <f t="shared" si="449"/>
        <v>701.5000000000011</v>
      </c>
      <c r="E558" s="113"/>
      <c r="F558" s="89">
        <v>264.439999999995</v>
      </c>
      <c r="G558" s="158">
        <v>5.44</v>
      </c>
      <c r="H558" s="141">
        <f t="shared" si="450"/>
        <v>314.1999999999989</v>
      </c>
      <c r="Z558" s="84">
        <v>237.139999999995</v>
      </c>
      <c r="AA558" s="38">
        <v>5.14</v>
      </c>
      <c r="AB558" s="76">
        <f t="shared" si="451"/>
        <v>418.90000000000225</v>
      </c>
      <c r="AD558" s="113"/>
      <c r="AJ558" s="77">
        <f t="shared" si="433"/>
        <v>233.93999999999497</v>
      </c>
      <c r="AK558" s="52">
        <f t="shared" si="434"/>
        <v>4.639999999999946</v>
      </c>
      <c r="AL558" s="53">
        <f t="shared" si="452"/>
        <v>489.1999999999999</v>
      </c>
    </row>
    <row r="559" spans="1:38" ht="21">
      <c r="A559" s="74">
        <v>165.949999999995</v>
      </c>
      <c r="B559" s="75">
        <v>4.95</v>
      </c>
      <c r="C559" s="76">
        <f t="shared" si="449"/>
        <v>704.2500000000011</v>
      </c>
      <c r="E559" s="113"/>
      <c r="F559" s="77">
        <v>264.449999999995</v>
      </c>
      <c r="G559" s="52">
        <v>5.45</v>
      </c>
      <c r="H559" s="141">
        <f t="shared" si="450"/>
        <v>315.2499999999989</v>
      </c>
      <c r="Z559" s="84">
        <v>237.149999999995</v>
      </c>
      <c r="AA559" s="38">
        <v>5.15</v>
      </c>
      <c r="AB559" s="76">
        <f t="shared" si="451"/>
        <v>420.2500000000023</v>
      </c>
      <c r="AD559" s="113"/>
      <c r="AJ559" s="77">
        <f t="shared" si="433"/>
        <v>233.94999999999496</v>
      </c>
      <c r="AK559" s="52">
        <f t="shared" si="434"/>
        <v>4.649999999999946</v>
      </c>
      <c r="AL559" s="53">
        <f t="shared" si="452"/>
        <v>490.9999999999999</v>
      </c>
    </row>
    <row r="560" spans="1:38" ht="21">
      <c r="A560" s="37">
        <v>165.959999999995</v>
      </c>
      <c r="B560" s="38">
        <v>4.96</v>
      </c>
      <c r="C560" s="76">
        <f t="shared" si="449"/>
        <v>707.0000000000011</v>
      </c>
      <c r="E560" s="113"/>
      <c r="F560" s="89">
        <v>264.459999999995</v>
      </c>
      <c r="G560" s="158">
        <v>5.46</v>
      </c>
      <c r="H560" s="141">
        <f t="shared" si="450"/>
        <v>316.29999999999893</v>
      </c>
      <c r="Z560" s="84">
        <v>237.159999999995</v>
      </c>
      <c r="AA560" s="38">
        <v>5.16</v>
      </c>
      <c r="AB560" s="76">
        <f t="shared" si="451"/>
        <v>421.6000000000023</v>
      </c>
      <c r="AD560" s="113"/>
      <c r="AJ560" s="77">
        <f t="shared" si="433"/>
        <v>233.95999999999495</v>
      </c>
      <c r="AK560" s="52">
        <f t="shared" si="434"/>
        <v>4.659999999999946</v>
      </c>
      <c r="AL560" s="53">
        <f t="shared" si="452"/>
        <v>492.7999999999999</v>
      </c>
    </row>
    <row r="561" spans="1:38" ht="21">
      <c r="A561" s="74">
        <v>165.969999999995</v>
      </c>
      <c r="B561" s="75">
        <v>4.97</v>
      </c>
      <c r="C561" s="76">
        <f t="shared" si="449"/>
        <v>709.7500000000011</v>
      </c>
      <c r="E561" s="113"/>
      <c r="F561" s="77">
        <v>264.469999999995</v>
      </c>
      <c r="G561" s="52">
        <v>5.47</v>
      </c>
      <c r="H561" s="141">
        <f t="shared" si="450"/>
        <v>317.34999999999894</v>
      </c>
      <c r="Z561" s="84">
        <v>237.169999999995</v>
      </c>
      <c r="AA561" s="38">
        <v>5.17</v>
      </c>
      <c r="AB561" s="76">
        <f t="shared" si="451"/>
        <v>422.9500000000023</v>
      </c>
      <c r="AD561" s="113"/>
      <c r="AJ561" s="77">
        <f t="shared" si="433"/>
        <v>233.96999999999494</v>
      </c>
      <c r="AK561" s="52">
        <f t="shared" si="434"/>
        <v>4.669999999999946</v>
      </c>
      <c r="AL561" s="53">
        <f t="shared" si="452"/>
        <v>494.5999999999999</v>
      </c>
    </row>
    <row r="562" spans="1:38" ht="21">
      <c r="A562" s="37">
        <v>165.979999999995</v>
      </c>
      <c r="B562" s="38">
        <v>4.98</v>
      </c>
      <c r="C562" s="76">
        <f t="shared" si="449"/>
        <v>712.5000000000011</v>
      </c>
      <c r="E562" s="113"/>
      <c r="F562" s="89">
        <v>264.479999999995</v>
      </c>
      <c r="G562" s="158">
        <v>5.48</v>
      </c>
      <c r="H562" s="141">
        <f t="shared" si="450"/>
        <v>318.39999999999895</v>
      </c>
      <c r="Z562" s="84">
        <v>237.179999999995</v>
      </c>
      <c r="AA562" s="38">
        <v>5.18</v>
      </c>
      <c r="AB562" s="76">
        <f t="shared" si="451"/>
        <v>424.30000000000234</v>
      </c>
      <c r="AD562" s="113"/>
      <c r="AJ562" s="77">
        <f t="shared" si="433"/>
        <v>233.97999999999493</v>
      </c>
      <c r="AK562" s="52">
        <f t="shared" si="434"/>
        <v>4.6799999999999455</v>
      </c>
      <c r="AL562" s="53">
        <f t="shared" si="452"/>
        <v>496.3999999999999</v>
      </c>
    </row>
    <row r="563" spans="1:38" ht="21">
      <c r="A563" s="74">
        <v>165.989999999995</v>
      </c>
      <c r="B563" s="75">
        <v>4.99</v>
      </c>
      <c r="C563" s="76">
        <f t="shared" si="449"/>
        <v>715.2500000000011</v>
      </c>
      <c r="E563" s="113"/>
      <c r="F563" s="77">
        <v>264.489999999995</v>
      </c>
      <c r="G563" s="52">
        <v>5.49</v>
      </c>
      <c r="H563" s="141">
        <f t="shared" si="450"/>
        <v>319.44999999999897</v>
      </c>
      <c r="Z563" s="84">
        <v>237.189999999995</v>
      </c>
      <c r="AA563" s="38">
        <v>5.19</v>
      </c>
      <c r="AB563" s="76">
        <f t="shared" si="451"/>
        <v>425.65000000000236</v>
      </c>
      <c r="AD563" s="113"/>
      <c r="AJ563" s="77">
        <f t="shared" si="433"/>
        <v>233.98999999999492</v>
      </c>
      <c r="AK563" s="52">
        <f t="shared" si="434"/>
        <v>4.689999999999945</v>
      </c>
      <c r="AL563" s="53">
        <f t="shared" si="452"/>
        <v>498.19999999999993</v>
      </c>
    </row>
    <row r="564" spans="1:38" ht="21">
      <c r="A564" s="37">
        <v>165.999999999995</v>
      </c>
      <c r="B564" s="38">
        <v>5</v>
      </c>
      <c r="C564" s="76">
        <f t="shared" si="449"/>
        <v>718.0000000000011</v>
      </c>
      <c r="E564" s="113"/>
      <c r="F564" s="89">
        <v>264.499999999995</v>
      </c>
      <c r="G564" s="158">
        <v>5.5</v>
      </c>
      <c r="H564" s="141">
        <f t="shared" si="450"/>
        <v>320.499999999999</v>
      </c>
      <c r="Z564" s="84">
        <v>237.199999999995</v>
      </c>
      <c r="AA564" s="38">
        <v>5.2</v>
      </c>
      <c r="AB564" s="76">
        <f t="shared" si="451"/>
        <v>427.0000000000024</v>
      </c>
      <c r="AD564" s="113"/>
      <c r="AJ564" s="77">
        <f t="shared" si="433"/>
        <v>233.9999999999949</v>
      </c>
      <c r="AK564" s="52">
        <f t="shared" si="434"/>
        <v>4.699999999999945</v>
      </c>
      <c r="AL564" s="53">
        <f t="shared" si="452"/>
        <v>499.99999999999994</v>
      </c>
    </row>
    <row r="565" spans="1:41" ht="21">
      <c r="A565" s="74">
        <v>166.009999999995</v>
      </c>
      <c r="B565" s="75">
        <v>5.01</v>
      </c>
      <c r="C565" s="76">
        <f aca="true" t="shared" si="453" ref="C565:C574">C564+$E$60/10</f>
        <v>720.7500000000011</v>
      </c>
      <c r="E565" s="113"/>
      <c r="F565" s="77">
        <v>264.509999999995</v>
      </c>
      <c r="G565" s="52">
        <v>5.51</v>
      </c>
      <c r="H565" s="141">
        <f aca="true" t="shared" si="454" ref="H565:H574">H564+$J$60/10</f>
        <v>321.549999999999</v>
      </c>
      <c r="Z565" s="84">
        <v>237.209999999995</v>
      </c>
      <c r="AA565" s="38">
        <v>5.21</v>
      </c>
      <c r="AB565" s="76">
        <f aca="true" t="shared" si="455" ref="AB565:AB574">AB564+$AD$60/10</f>
        <v>428.3500000000024</v>
      </c>
      <c r="AD565" s="113"/>
      <c r="AJ565" s="77">
        <f t="shared" si="433"/>
        <v>234.0099999999949</v>
      </c>
      <c r="AK565" s="52">
        <f t="shared" si="434"/>
        <v>4.709999999999945</v>
      </c>
      <c r="AL565" s="53">
        <f aca="true" t="shared" si="456" ref="AL565:AL574">AL564+$AN$60/10</f>
        <v>501.99999999999994</v>
      </c>
      <c r="AO565" s="161"/>
    </row>
    <row r="566" spans="1:38" ht="21">
      <c r="A566" s="37">
        <v>166.019999999995</v>
      </c>
      <c r="B566" s="38">
        <v>5.02</v>
      </c>
      <c r="C566" s="76">
        <f t="shared" si="453"/>
        <v>723.5000000000011</v>
      </c>
      <c r="E566" s="113"/>
      <c r="F566" s="89">
        <v>264.519999999995</v>
      </c>
      <c r="G566" s="158">
        <v>5.52</v>
      </c>
      <c r="H566" s="141">
        <f t="shared" si="454"/>
        <v>322.599999999999</v>
      </c>
      <c r="Z566" s="84">
        <v>237.219999999995</v>
      </c>
      <c r="AA566" s="38">
        <v>5.22</v>
      </c>
      <c r="AB566" s="76">
        <f t="shared" si="455"/>
        <v>429.70000000000243</v>
      </c>
      <c r="AD566" s="113"/>
      <c r="AJ566" s="77">
        <f t="shared" si="433"/>
        <v>234.0199999999949</v>
      </c>
      <c r="AK566" s="52">
        <f t="shared" si="434"/>
        <v>4.719999999999945</v>
      </c>
      <c r="AL566" s="53">
        <f t="shared" si="456"/>
        <v>503.99999999999994</v>
      </c>
    </row>
    <row r="567" spans="1:38" ht="21">
      <c r="A567" s="74">
        <v>166.029999999995</v>
      </c>
      <c r="B567" s="75">
        <v>5.03</v>
      </c>
      <c r="C567" s="76">
        <f t="shared" si="453"/>
        <v>726.2500000000011</v>
      </c>
      <c r="E567" s="113"/>
      <c r="F567" s="77">
        <v>264.529999999995</v>
      </c>
      <c r="G567" s="52">
        <v>5.53</v>
      </c>
      <c r="H567" s="141">
        <f t="shared" si="454"/>
        <v>323.649999999999</v>
      </c>
      <c r="Z567" s="84">
        <v>237.229999999995</v>
      </c>
      <c r="AA567" s="38">
        <v>5.23</v>
      </c>
      <c r="AB567" s="76">
        <f t="shared" si="455"/>
        <v>431.05000000000246</v>
      </c>
      <c r="AD567" s="113"/>
      <c r="AJ567" s="77">
        <f t="shared" si="433"/>
        <v>234.02999999999489</v>
      </c>
      <c r="AK567" s="52">
        <f t="shared" si="434"/>
        <v>4.7299999999999445</v>
      </c>
      <c r="AL567" s="53">
        <f t="shared" si="456"/>
        <v>505.99999999999994</v>
      </c>
    </row>
    <row r="568" spans="1:38" ht="21">
      <c r="A568" s="37">
        <v>166.039999999995</v>
      </c>
      <c r="B568" s="38">
        <v>5.04</v>
      </c>
      <c r="C568" s="76">
        <f t="shared" si="453"/>
        <v>729.0000000000011</v>
      </c>
      <c r="E568" s="113"/>
      <c r="F568" s="89">
        <v>264.539999999995</v>
      </c>
      <c r="G568" s="158">
        <v>5.54</v>
      </c>
      <c r="H568" s="141">
        <f t="shared" si="454"/>
        <v>324.699999999999</v>
      </c>
      <c r="Z568" s="84">
        <v>237.239999999995</v>
      </c>
      <c r="AA568" s="38">
        <v>5.24</v>
      </c>
      <c r="AB568" s="76">
        <f t="shared" si="455"/>
        <v>432.4000000000025</v>
      </c>
      <c r="AD568" s="113"/>
      <c r="AJ568" s="77">
        <f t="shared" si="433"/>
        <v>234.03999999999488</v>
      </c>
      <c r="AK568" s="52">
        <f t="shared" si="434"/>
        <v>4.739999999999944</v>
      </c>
      <c r="AL568" s="53">
        <f t="shared" si="456"/>
        <v>507.99999999999994</v>
      </c>
    </row>
    <row r="569" spans="1:38" ht="21">
      <c r="A569" s="74">
        <v>166.049999999995</v>
      </c>
      <c r="B569" s="75">
        <v>5.05</v>
      </c>
      <c r="C569" s="76">
        <f t="shared" si="453"/>
        <v>731.7500000000011</v>
      </c>
      <c r="E569" s="113"/>
      <c r="F569" s="77">
        <v>264.549999999994</v>
      </c>
      <c r="G569" s="52">
        <v>5.55</v>
      </c>
      <c r="H569" s="141">
        <f t="shared" si="454"/>
        <v>325.74999999999903</v>
      </c>
      <c r="Z569" s="84">
        <v>237.249999999995</v>
      </c>
      <c r="AA569" s="38">
        <v>5.25</v>
      </c>
      <c r="AB569" s="76">
        <f t="shared" si="455"/>
        <v>433.7500000000025</v>
      </c>
      <c r="AD569" s="113"/>
      <c r="AJ569" s="77">
        <f t="shared" si="433"/>
        <v>234.04999999999487</v>
      </c>
      <c r="AK569" s="52">
        <f t="shared" si="434"/>
        <v>4.749999999999944</v>
      </c>
      <c r="AL569" s="53">
        <f t="shared" si="456"/>
        <v>509.99999999999994</v>
      </c>
    </row>
    <row r="570" spans="1:38" ht="21">
      <c r="A570" s="37">
        <v>166.059999999995</v>
      </c>
      <c r="B570" s="38">
        <v>5.06</v>
      </c>
      <c r="C570" s="76">
        <f t="shared" si="453"/>
        <v>734.5000000000011</v>
      </c>
      <c r="E570" s="113"/>
      <c r="F570" s="89">
        <v>264.559999999994</v>
      </c>
      <c r="G570" s="158">
        <v>5.56</v>
      </c>
      <c r="H570" s="141">
        <f t="shared" si="454"/>
        <v>326.79999999999905</v>
      </c>
      <c r="Z570" s="84">
        <v>237.259999999995</v>
      </c>
      <c r="AA570" s="38">
        <v>5.26</v>
      </c>
      <c r="AB570" s="76">
        <f t="shared" si="455"/>
        <v>435.1000000000025</v>
      </c>
      <c r="AD570" s="113"/>
      <c r="AJ570" s="77">
        <f t="shared" si="433"/>
        <v>234.05999999999486</v>
      </c>
      <c r="AK570" s="52">
        <f t="shared" si="434"/>
        <v>4.759999999999944</v>
      </c>
      <c r="AL570" s="53">
        <f t="shared" si="456"/>
        <v>511.99999999999994</v>
      </c>
    </row>
    <row r="571" spans="1:38" ht="21">
      <c r="A571" s="74">
        <v>166.069999999995</v>
      </c>
      <c r="B571" s="75">
        <v>5.07</v>
      </c>
      <c r="C571" s="76">
        <f t="shared" si="453"/>
        <v>737.2500000000011</v>
      </c>
      <c r="E571" s="113"/>
      <c r="F571" s="77">
        <v>264.569999999994</v>
      </c>
      <c r="G571" s="52">
        <v>5.57</v>
      </c>
      <c r="H571" s="141">
        <f t="shared" si="454"/>
        <v>327.84999999999906</v>
      </c>
      <c r="Z571" s="84">
        <v>237.269999999995</v>
      </c>
      <c r="AA571" s="38">
        <v>5.27</v>
      </c>
      <c r="AB571" s="76">
        <f t="shared" si="455"/>
        <v>436.45000000000255</v>
      </c>
      <c r="AD571" s="113"/>
      <c r="AJ571" s="77">
        <f t="shared" si="433"/>
        <v>234.06999999999485</v>
      </c>
      <c r="AK571" s="52">
        <f t="shared" si="434"/>
        <v>4.769999999999944</v>
      </c>
      <c r="AL571" s="53">
        <f t="shared" si="456"/>
        <v>514</v>
      </c>
    </row>
    <row r="572" spans="1:38" ht="21">
      <c r="A572" s="37">
        <v>166.079999999995</v>
      </c>
      <c r="B572" s="38">
        <v>5.08</v>
      </c>
      <c r="C572" s="76">
        <f t="shared" si="453"/>
        <v>740.0000000000011</v>
      </c>
      <c r="E572" s="113"/>
      <c r="F572" s="89">
        <v>264.579999999994</v>
      </c>
      <c r="G572" s="158">
        <v>5.58</v>
      </c>
      <c r="H572" s="141">
        <f t="shared" si="454"/>
        <v>328.89999999999907</v>
      </c>
      <c r="Z572" s="84">
        <v>237.279999999995</v>
      </c>
      <c r="AA572" s="38">
        <v>5.28</v>
      </c>
      <c r="AB572" s="76">
        <f t="shared" si="455"/>
        <v>437.80000000000257</v>
      </c>
      <c r="AD572" s="113"/>
      <c r="AJ572" s="77">
        <f t="shared" si="433"/>
        <v>234.07999999999484</v>
      </c>
      <c r="AK572" s="52">
        <f t="shared" si="434"/>
        <v>4.779999999999943</v>
      </c>
      <c r="AL572" s="53">
        <f t="shared" si="456"/>
        <v>516</v>
      </c>
    </row>
    <row r="573" spans="1:38" ht="21">
      <c r="A573" s="74">
        <v>166.089999999995</v>
      </c>
      <c r="B573" s="75">
        <v>5.09</v>
      </c>
      <c r="C573" s="76">
        <f t="shared" si="453"/>
        <v>742.7500000000011</v>
      </c>
      <c r="E573" s="113"/>
      <c r="F573" s="77">
        <v>264.589999999994</v>
      </c>
      <c r="G573" s="52">
        <v>5.59</v>
      </c>
      <c r="H573" s="141">
        <f t="shared" si="454"/>
        <v>329.9499999999991</v>
      </c>
      <c r="Z573" s="84">
        <v>237.289999999995</v>
      </c>
      <c r="AA573" s="38">
        <v>5.29</v>
      </c>
      <c r="AB573" s="76">
        <f t="shared" si="455"/>
        <v>439.1500000000026</v>
      </c>
      <c r="AD573" s="113"/>
      <c r="AJ573" s="77">
        <f t="shared" si="433"/>
        <v>234.08999999999483</v>
      </c>
      <c r="AK573" s="52">
        <f t="shared" si="434"/>
        <v>4.789999999999943</v>
      </c>
      <c r="AL573" s="53">
        <f t="shared" si="456"/>
        <v>518</v>
      </c>
    </row>
    <row r="574" spans="1:38" ht="21">
      <c r="A574" s="37">
        <v>166.099999999995</v>
      </c>
      <c r="B574" s="38">
        <v>5.1</v>
      </c>
      <c r="C574" s="76">
        <f t="shared" si="453"/>
        <v>745.5000000000011</v>
      </c>
      <c r="E574" s="113"/>
      <c r="F574" s="89">
        <v>264.599999999994</v>
      </c>
      <c r="G574" s="158">
        <v>5.6</v>
      </c>
      <c r="H574" s="141">
        <f t="shared" si="454"/>
        <v>330.9999999999991</v>
      </c>
      <c r="Z574" s="84">
        <v>237.299999999995</v>
      </c>
      <c r="AA574" s="38">
        <v>5.3</v>
      </c>
      <c r="AB574" s="76">
        <f t="shared" si="455"/>
        <v>440.5000000000026</v>
      </c>
      <c r="AD574" s="113"/>
      <c r="AJ574" s="77">
        <f t="shared" si="433"/>
        <v>234.09999999999482</v>
      </c>
      <c r="AK574" s="52">
        <f t="shared" si="434"/>
        <v>4.799999999999943</v>
      </c>
      <c r="AL574" s="53">
        <f t="shared" si="456"/>
        <v>520</v>
      </c>
    </row>
    <row r="575" spans="1:38" ht="21">
      <c r="A575" s="74">
        <v>166.109999999995</v>
      </c>
      <c r="B575" s="75">
        <v>5.11</v>
      </c>
      <c r="C575" s="76">
        <f aca="true" t="shared" si="457" ref="C575:C584">C574+$E$61/10</f>
        <v>748.2500000000011</v>
      </c>
      <c r="E575" s="113"/>
      <c r="F575" s="77">
        <v>264.609999999994</v>
      </c>
      <c r="G575" s="52">
        <v>5.61</v>
      </c>
      <c r="H575" s="141">
        <f aca="true" t="shared" si="458" ref="H575:H584">H574+$J$61/10</f>
        <v>332.1999999999991</v>
      </c>
      <c r="Z575" s="84">
        <v>237.309999999995</v>
      </c>
      <c r="AA575" s="38">
        <v>5.31</v>
      </c>
      <c r="AB575" s="76">
        <f aca="true" t="shared" si="459" ref="AB575:AB584">AB574+$AD$61/10</f>
        <v>441.85000000000264</v>
      </c>
      <c r="AD575" s="113"/>
      <c r="AJ575" s="77">
        <f t="shared" si="433"/>
        <v>234.1099999999948</v>
      </c>
      <c r="AK575" s="52">
        <f t="shared" si="434"/>
        <v>4.809999999999943</v>
      </c>
      <c r="AL575" s="53">
        <f aca="true" t="shared" si="460" ref="AL575:AL584">AL574+$AN$61/10</f>
        <v>522</v>
      </c>
    </row>
    <row r="576" spans="1:38" ht="21">
      <c r="A576" s="37">
        <v>166.119999999995</v>
      </c>
      <c r="B576" s="38">
        <v>5.12</v>
      </c>
      <c r="C576" s="76">
        <f t="shared" si="457"/>
        <v>751.0000000000011</v>
      </c>
      <c r="E576" s="113"/>
      <c r="F576" s="89">
        <v>264.619999999994</v>
      </c>
      <c r="G576" s="158">
        <v>5.62</v>
      </c>
      <c r="H576" s="141">
        <f t="shared" si="458"/>
        <v>333.39999999999907</v>
      </c>
      <c r="Z576" s="84">
        <v>237.319999999995</v>
      </c>
      <c r="AA576" s="38">
        <v>5.32</v>
      </c>
      <c r="AB576" s="76">
        <f t="shared" si="459"/>
        <v>443.20000000000266</v>
      </c>
      <c r="AD576" s="113"/>
      <c r="AJ576" s="77">
        <f t="shared" si="433"/>
        <v>234.1199999999948</v>
      </c>
      <c r="AK576" s="52">
        <f t="shared" si="434"/>
        <v>4.8199999999999426</v>
      </c>
      <c r="AL576" s="53">
        <f t="shared" si="460"/>
        <v>524</v>
      </c>
    </row>
    <row r="577" spans="1:38" ht="21">
      <c r="A577" s="74">
        <v>166.129999999995</v>
      </c>
      <c r="B577" s="75">
        <v>5.13</v>
      </c>
      <c r="C577" s="76">
        <f t="shared" si="457"/>
        <v>753.7500000000011</v>
      </c>
      <c r="E577" s="113"/>
      <c r="F577" s="77">
        <v>264.629999999994</v>
      </c>
      <c r="G577" s="52">
        <v>5.63</v>
      </c>
      <c r="H577" s="141">
        <f t="shared" si="458"/>
        <v>334.59999999999906</v>
      </c>
      <c r="Z577" s="84">
        <v>237.329999999995</v>
      </c>
      <c r="AA577" s="38">
        <v>5.33</v>
      </c>
      <c r="AB577" s="76">
        <f t="shared" si="459"/>
        <v>444.5500000000027</v>
      </c>
      <c r="AD577" s="113"/>
      <c r="AJ577" s="77">
        <f t="shared" si="433"/>
        <v>234.1299999999948</v>
      </c>
      <c r="AK577" s="52">
        <f t="shared" si="434"/>
        <v>4.829999999999942</v>
      </c>
      <c r="AL577" s="53">
        <f t="shared" si="460"/>
        <v>526</v>
      </c>
    </row>
    <row r="578" spans="1:38" ht="21">
      <c r="A578" s="37">
        <v>166.139999999995</v>
      </c>
      <c r="B578" s="38">
        <v>5.14</v>
      </c>
      <c r="C578" s="76">
        <f t="shared" si="457"/>
        <v>756.5000000000011</v>
      </c>
      <c r="E578" s="113"/>
      <c r="F578" s="89">
        <v>264.639999999994</v>
      </c>
      <c r="G578" s="158">
        <v>5.64</v>
      </c>
      <c r="H578" s="141">
        <f t="shared" si="458"/>
        <v>335.79999999999905</v>
      </c>
      <c r="Z578" s="84">
        <v>237.339999999995</v>
      </c>
      <c r="AA578" s="38">
        <v>5.34</v>
      </c>
      <c r="AB578" s="76">
        <f t="shared" si="459"/>
        <v>445.9000000000027</v>
      </c>
      <c r="AD578" s="113"/>
      <c r="AJ578" s="77">
        <f t="shared" si="433"/>
        <v>234.13999999999479</v>
      </c>
      <c r="AK578" s="52">
        <f t="shared" si="434"/>
        <v>4.839999999999942</v>
      </c>
      <c r="AL578" s="53">
        <f t="shared" si="460"/>
        <v>528</v>
      </c>
    </row>
    <row r="579" spans="1:38" ht="21">
      <c r="A579" s="74">
        <v>166.149999999995</v>
      </c>
      <c r="B579" s="75">
        <v>5.15</v>
      </c>
      <c r="C579" s="76">
        <f t="shared" si="457"/>
        <v>759.2500000000011</v>
      </c>
      <c r="E579" s="113"/>
      <c r="F579" s="77">
        <v>264.649999999994</v>
      </c>
      <c r="G579" s="52">
        <v>5.65</v>
      </c>
      <c r="H579" s="141">
        <f t="shared" si="458"/>
        <v>336.99999999999903</v>
      </c>
      <c r="Z579" s="84">
        <v>237.349999999995</v>
      </c>
      <c r="AA579" s="38">
        <v>5.35</v>
      </c>
      <c r="AB579" s="76">
        <f t="shared" si="459"/>
        <v>447.25000000000273</v>
      </c>
      <c r="AD579" s="113"/>
      <c r="AJ579" s="77">
        <f t="shared" si="433"/>
        <v>234.14999999999478</v>
      </c>
      <c r="AK579" s="52">
        <f t="shared" si="434"/>
        <v>4.849999999999942</v>
      </c>
      <c r="AL579" s="53">
        <f t="shared" si="460"/>
        <v>530</v>
      </c>
    </row>
    <row r="580" spans="1:38" ht="21">
      <c r="A580" s="37">
        <v>166.159999999995</v>
      </c>
      <c r="B580" s="38">
        <v>5.16</v>
      </c>
      <c r="C580" s="76">
        <f t="shared" si="457"/>
        <v>762.0000000000011</v>
      </c>
      <c r="E580" s="113"/>
      <c r="F580" s="89">
        <v>264.659999999994</v>
      </c>
      <c r="G580" s="158">
        <v>5.66</v>
      </c>
      <c r="H580" s="141">
        <f t="shared" si="458"/>
        <v>338.199999999999</v>
      </c>
      <c r="Z580" s="84">
        <v>237.359999999995</v>
      </c>
      <c r="AA580" s="38">
        <v>5.36</v>
      </c>
      <c r="AB580" s="76">
        <f t="shared" si="459"/>
        <v>448.60000000000275</v>
      </c>
      <c r="AD580" s="113"/>
      <c r="AJ580" s="77">
        <f t="shared" si="433"/>
        <v>234.15999999999477</v>
      </c>
      <c r="AK580" s="52">
        <f t="shared" si="434"/>
        <v>4.859999999999942</v>
      </c>
      <c r="AL580" s="53">
        <f t="shared" si="460"/>
        <v>532</v>
      </c>
    </row>
    <row r="581" spans="1:38" ht="21">
      <c r="A581" s="74">
        <v>166.169999999995</v>
      </c>
      <c r="B581" s="75">
        <v>5.17</v>
      </c>
      <c r="C581" s="76">
        <f t="shared" si="457"/>
        <v>764.7500000000011</v>
      </c>
      <c r="E581" s="113"/>
      <c r="F581" s="77">
        <v>264.669999999994</v>
      </c>
      <c r="G581" s="52">
        <v>5.67</v>
      </c>
      <c r="H581" s="141">
        <f t="shared" si="458"/>
        <v>339.399999999999</v>
      </c>
      <c r="Z581" s="84">
        <v>237.369999999995</v>
      </c>
      <c r="AA581" s="38">
        <v>5.37</v>
      </c>
      <c r="AB581" s="76">
        <f t="shared" si="459"/>
        <v>449.9500000000028</v>
      </c>
      <c r="AD581" s="113"/>
      <c r="AJ581" s="77">
        <f aca="true" t="shared" si="461" ref="AJ581:AJ644">AJ580+0.01</f>
        <v>234.16999999999476</v>
      </c>
      <c r="AK581" s="52">
        <f t="shared" si="434"/>
        <v>4.8699999999999415</v>
      </c>
      <c r="AL581" s="53">
        <f t="shared" si="460"/>
        <v>534</v>
      </c>
    </row>
    <row r="582" spans="1:38" ht="21">
      <c r="A582" s="37">
        <v>166.179999999995</v>
      </c>
      <c r="B582" s="38">
        <v>5.18</v>
      </c>
      <c r="C582" s="76">
        <f t="shared" si="457"/>
        <v>767.5000000000011</v>
      </c>
      <c r="E582" s="113"/>
      <c r="F582" s="89">
        <v>264.679999999994</v>
      </c>
      <c r="G582" s="158">
        <v>5.68</v>
      </c>
      <c r="H582" s="141">
        <f t="shared" si="458"/>
        <v>340.599999999999</v>
      </c>
      <c r="Z582" s="84">
        <v>237.379999999995</v>
      </c>
      <c r="AA582" s="38">
        <v>5.38</v>
      </c>
      <c r="AB582" s="76">
        <f t="shared" si="459"/>
        <v>451.3000000000028</v>
      </c>
      <c r="AD582" s="113"/>
      <c r="AJ582" s="77">
        <f t="shared" si="461"/>
        <v>234.17999999999475</v>
      </c>
      <c r="AK582" s="52">
        <f aca="true" t="shared" si="462" ref="AK582:AK645">AK581+0.01</f>
        <v>4.879999999999941</v>
      </c>
      <c r="AL582" s="53">
        <f t="shared" si="460"/>
        <v>536</v>
      </c>
    </row>
    <row r="583" spans="1:38" ht="21">
      <c r="A583" s="74">
        <v>166.189999999995</v>
      </c>
      <c r="B583" s="75">
        <v>5.19</v>
      </c>
      <c r="C583" s="76">
        <f t="shared" si="457"/>
        <v>770.2500000000011</v>
      </c>
      <c r="E583" s="113"/>
      <c r="F583" s="77">
        <v>264.689999999994</v>
      </c>
      <c r="G583" s="52">
        <v>5.69</v>
      </c>
      <c r="H583" s="141">
        <f t="shared" si="458"/>
        <v>341.799999999999</v>
      </c>
      <c r="Z583" s="84">
        <v>237.389999999995</v>
      </c>
      <c r="AA583" s="38">
        <v>5.39</v>
      </c>
      <c r="AB583" s="76">
        <f t="shared" si="459"/>
        <v>452.6500000000028</v>
      </c>
      <c r="AD583" s="113"/>
      <c r="AJ583" s="77">
        <f t="shared" si="461"/>
        <v>234.18999999999474</v>
      </c>
      <c r="AK583" s="52">
        <f t="shared" si="462"/>
        <v>4.889999999999941</v>
      </c>
      <c r="AL583" s="53">
        <f t="shared" si="460"/>
        <v>538</v>
      </c>
    </row>
    <row r="584" spans="1:38" ht="21">
      <c r="A584" s="37">
        <v>166.199999999995</v>
      </c>
      <c r="B584" s="38">
        <v>5.2</v>
      </c>
      <c r="C584" s="76">
        <f t="shared" si="457"/>
        <v>773.0000000000011</v>
      </c>
      <c r="E584" s="113"/>
      <c r="F584" s="89">
        <v>264.699999999994</v>
      </c>
      <c r="G584" s="158">
        <v>5.7</v>
      </c>
      <c r="H584" s="141">
        <f t="shared" si="458"/>
        <v>342.999999999999</v>
      </c>
      <c r="Z584" s="84">
        <v>237.399999999995</v>
      </c>
      <c r="AA584" s="38">
        <v>5.4</v>
      </c>
      <c r="AB584" s="76">
        <f t="shared" si="459"/>
        <v>454.00000000000284</v>
      </c>
      <c r="AD584" s="113"/>
      <c r="AJ584" s="77">
        <f t="shared" si="461"/>
        <v>234.19999999999473</v>
      </c>
      <c r="AK584" s="52">
        <f t="shared" si="462"/>
        <v>4.899999999999941</v>
      </c>
      <c r="AL584" s="53">
        <f t="shared" si="460"/>
        <v>540</v>
      </c>
    </row>
    <row r="585" spans="1:38" ht="21">
      <c r="A585" s="74">
        <v>166.209999999995</v>
      </c>
      <c r="B585" s="75">
        <v>5.21</v>
      </c>
      <c r="C585" s="76">
        <f aca="true" t="shared" si="463" ref="C585:C594">C584+$E$62/10</f>
        <v>775.7500000000011</v>
      </c>
      <c r="E585" s="113"/>
      <c r="F585" s="77">
        <v>264.709999999994</v>
      </c>
      <c r="G585" s="52">
        <v>5.71</v>
      </c>
      <c r="H585" s="141">
        <f aca="true" t="shared" si="464" ref="H585:H594">H584+$J$62/10</f>
        <v>344.19999999999897</v>
      </c>
      <c r="Z585" s="84">
        <v>237.409999999995</v>
      </c>
      <c r="AA585" s="38">
        <v>5.41</v>
      </c>
      <c r="AB585" s="76">
        <f aca="true" t="shared" si="465" ref="AB585:AB594">AB584+$AD$62/10</f>
        <v>455.35000000000286</v>
      </c>
      <c r="AD585" s="113"/>
      <c r="AJ585" s="77">
        <f t="shared" si="461"/>
        <v>234.20999999999472</v>
      </c>
      <c r="AK585" s="52">
        <f t="shared" si="462"/>
        <v>4.909999999999941</v>
      </c>
      <c r="AL585" s="53">
        <f aca="true" t="shared" si="466" ref="AL585:AL594">AL584+$AN$62/10</f>
        <v>542</v>
      </c>
    </row>
    <row r="586" spans="1:38" ht="21">
      <c r="A586" s="37">
        <v>166.219999999995</v>
      </c>
      <c r="B586" s="38">
        <v>5.22</v>
      </c>
      <c r="C586" s="76">
        <f t="shared" si="463"/>
        <v>778.5000000000011</v>
      </c>
      <c r="E586" s="113"/>
      <c r="F586" s="89">
        <v>264.719999999994</v>
      </c>
      <c r="G586" s="158">
        <v>5.72</v>
      </c>
      <c r="H586" s="141">
        <f t="shared" si="464"/>
        <v>345.39999999999895</v>
      </c>
      <c r="Z586" s="84">
        <v>237.419999999995</v>
      </c>
      <c r="AA586" s="38">
        <v>5.42</v>
      </c>
      <c r="AB586" s="76">
        <f t="shared" si="465"/>
        <v>456.7000000000029</v>
      </c>
      <c r="AD586" s="113"/>
      <c r="AJ586" s="77">
        <f t="shared" si="461"/>
        <v>234.2199999999947</v>
      </c>
      <c r="AK586" s="52">
        <f t="shared" si="462"/>
        <v>4.91999999999994</v>
      </c>
      <c r="AL586" s="53">
        <f t="shared" si="466"/>
        <v>544</v>
      </c>
    </row>
    <row r="587" spans="1:38" ht="21">
      <c r="A587" s="74">
        <v>166.229999999995</v>
      </c>
      <c r="B587" s="75">
        <v>5.23</v>
      </c>
      <c r="C587" s="76">
        <f t="shared" si="463"/>
        <v>781.2500000000011</v>
      </c>
      <c r="E587" s="113"/>
      <c r="F587" s="77">
        <v>264.729999999994</v>
      </c>
      <c r="G587" s="52">
        <v>5.73</v>
      </c>
      <c r="H587" s="141">
        <f t="shared" si="464"/>
        <v>346.59999999999894</v>
      </c>
      <c r="Z587" s="84">
        <v>237.429999999995</v>
      </c>
      <c r="AA587" s="38">
        <v>5.43</v>
      </c>
      <c r="AB587" s="76">
        <f t="shared" si="465"/>
        <v>458.0500000000029</v>
      </c>
      <c r="AD587" s="113"/>
      <c r="AJ587" s="77">
        <f t="shared" si="461"/>
        <v>234.2299999999947</v>
      </c>
      <c r="AK587" s="52">
        <f t="shared" si="462"/>
        <v>4.92999999999994</v>
      </c>
      <c r="AL587" s="53">
        <f t="shared" si="466"/>
        <v>546</v>
      </c>
    </row>
    <row r="588" spans="1:38" ht="21">
      <c r="A588" s="37">
        <v>166.239999999995</v>
      </c>
      <c r="B588" s="38">
        <v>5.24</v>
      </c>
      <c r="C588" s="76">
        <f t="shared" si="463"/>
        <v>784.0000000000011</v>
      </c>
      <c r="E588" s="113"/>
      <c r="F588" s="89">
        <v>264.739999999994</v>
      </c>
      <c r="G588" s="158">
        <v>5.74</v>
      </c>
      <c r="H588" s="141">
        <f t="shared" si="464"/>
        <v>347.79999999999893</v>
      </c>
      <c r="Z588" s="84">
        <v>237.439999999995</v>
      </c>
      <c r="AA588" s="38">
        <v>5.44</v>
      </c>
      <c r="AB588" s="76">
        <f t="shared" si="465"/>
        <v>459.40000000000293</v>
      </c>
      <c r="AD588" s="113"/>
      <c r="AJ588" s="77">
        <f t="shared" si="461"/>
        <v>234.2399999999947</v>
      </c>
      <c r="AK588" s="52">
        <f t="shared" si="462"/>
        <v>4.93999999999994</v>
      </c>
      <c r="AL588" s="53">
        <f t="shared" si="466"/>
        <v>548</v>
      </c>
    </row>
    <row r="589" spans="1:38" ht="21">
      <c r="A589" s="74">
        <v>166.249999999995</v>
      </c>
      <c r="B589" s="75">
        <v>5.25</v>
      </c>
      <c r="C589" s="76">
        <f t="shared" si="463"/>
        <v>786.7500000000011</v>
      </c>
      <c r="E589" s="113"/>
      <c r="F589" s="77">
        <v>264.749999999994</v>
      </c>
      <c r="G589" s="52">
        <v>5.75</v>
      </c>
      <c r="H589" s="141">
        <f t="shared" si="464"/>
        <v>348.9999999999989</v>
      </c>
      <c r="Z589" s="84">
        <v>237.449999999995</v>
      </c>
      <c r="AA589" s="38">
        <v>5.45</v>
      </c>
      <c r="AB589" s="76">
        <f t="shared" si="465"/>
        <v>460.75000000000296</v>
      </c>
      <c r="AD589" s="113"/>
      <c r="AJ589" s="77">
        <f t="shared" si="461"/>
        <v>234.24999999999469</v>
      </c>
      <c r="AK589" s="52">
        <f t="shared" si="462"/>
        <v>4.94999999999994</v>
      </c>
      <c r="AL589" s="53">
        <f t="shared" si="466"/>
        <v>550</v>
      </c>
    </row>
    <row r="590" spans="1:38" ht="21">
      <c r="A590" s="37">
        <v>166.259999999995</v>
      </c>
      <c r="B590" s="38">
        <v>5.26</v>
      </c>
      <c r="C590" s="76">
        <f t="shared" si="463"/>
        <v>789.5000000000011</v>
      </c>
      <c r="E590" s="113"/>
      <c r="F590" s="89">
        <v>264.759999999994</v>
      </c>
      <c r="G590" s="158">
        <v>5.76</v>
      </c>
      <c r="H590" s="141">
        <f t="shared" si="464"/>
        <v>350.1999999999989</v>
      </c>
      <c r="Z590" s="84">
        <v>237.459999999995</v>
      </c>
      <c r="AA590" s="38">
        <v>5.46</v>
      </c>
      <c r="AB590" s="76">
        <f t="shared" si="465"/>
        <v>462.100000000003</v>
      </c>
      <c r="AD590" s="113"/>
      <c r="AJ590" s="77">
        <f t="shared" si="461"/>
        <v>234.25999999999468</v>
      </c>
      <c r="AK590" s="52">
        <f t="shared" si="462"/>
        <v>4.95999999999994</v>
      </c>
      <c r="AL590" s="53">
        <f t="shared" si="466"/>
        <v>552</v>
      </c>
    </row>
    <row r="591" spans="1:38" ht="21">
      <c r="A591" s="74">
        <v>166.269999999995</v>
      </c>
      <c r="B591" s="75">
        <v>5.27</v>
      </c>
      <c r="C591" s="76">
        <f t="shared" si="463"/>
        <v>792.2500000000011</v>
      </c>
      <c r="E591" s="113"/>
      <c r="F591" s="77">
        <v>264.769999999994</v>
      </c>
      <c r="G591" s="52">
        <v>5.77</v>
      </c>
      <c r="H591" s="141">
        <f t="shared" si="464"/>
        <v>351.3999999999989</v>
      </c>
      <c r="Z591" s="84">
        <v>237.469999999995</v>
      </c>
      <c r="AA591" s="38">
        <v>5.47</v>
      </c>
      <c r="AB591" s="76">
        <f t="shared" si="465"/>
        <v>463.450000000003</v>
      </c>
      <c r="AD591" s="113"/>
      <c r="AJ591" s="77">
        <f t="shared" si="461"/>
        <v>234.26999999999467</v>
      </c>
      <c r="AK591" s="52">
        <f t="shared" si="462"/>
        <v>4.969999999999939</v>
      </c>
      <c r="AL591" s="53">
        <f t="shared" si="466"/>
        <v>554</v>
      </c>
    </row>
    <row r="592" spans="1:38" ht="21">
      <c r="A592" s="37">
        <v>166.279999999995</v>
      </c>
      <c r="B592" s="38">
        <v>5.28</v>
      </c>
      <c r="C592" s="76">
        <f t="shared" si="463"/>
        <v>795.0000000000011</v>
      </c>
      <c r="E592" s="113"/>
      <c r="F592" s="89">
        <v>264.779999999994</v>
      </c>
      <c r="G592" s="158">
        <v>5.78</v>
      </c>
      <c r="H592" s="141">
        <f t="shared" si="464"/>
        <v>352.5999999999989</v>
      </c>
      <c r="Z592" s="84">
        <v>237.479999999995</v>
      </c>
      <c r="AA592" s="38">
        <v>5.48</v>
      </c>
      <c r="AB592" s="76">
        <f t="shared" si="465"/>
        <v>464.800000000003</v>
      </c>
      <c r="AD592" s="113"/>
      <c r="AJ592" s="77">
        <f t="shared" si="461"/>
        <v>234.27999999999466</v>
      </c>
      <c r="AK592" s="52">
        <f t="shared" si="462"/>
        <v>4.979999999999939</v>
      </c>
      <c r="AL592" s="53">
        <f t="shared" si="466"/>
        <v>556</v>
      </c>
    </row>
    <row r="593" spans="1:38" ht="21">
      <c r="A593" s="74">
        <v>166.289999999995</v>
      </c>
      <c r="B593" s="75">
        <v>5.29</v>
      </c>
      <c r="C593" s="76">
        <f t="shared" si="463"/>
        <v>797.7500000000011</v>
      </c>
      <c r="E593" s="113"/>
      <c r="F593" s="77">
        <v>264.789999999994</v>
      </c>
      <c r="G593" s="52">
        <v>5.79</v>
      </c>
      <c r="H593" s="141">
        <f t="shared" si="464"/>
        <v>353.7999999999989</v>
      </c>
      <c r="Z593" s="84">
        <v>237.489999999995</v>
      </c>
      <c r="AA593" s="38">
        <v>5.49</v>
      </c>
      <c r="AB593" s="76">
        <f t="shared" si="465"/>
        <v>466.15000000000305</v>
      </c>
      <c r="AD593" s="113"/>
      <c r="AJ593" s="77">
        <f t="shared" si="461"/>
        <v>234.28999999999465</v>
      </c>
      <c r="AK593" s="52">
        <f t="shared" si="462"/>
        <v>4.989999999999939</v>
      </c>
      <c r="AL593" s="53">
        <f t="shared" si="466"/>
        <v>558</v>
      </c>
    </row>
    <row r="594" spans="1:38" ht="21">
      <c r="A594" s="37">
        <v>166.299999999995</v>
      </c>
      <c r="B594" s="38">
        <v>5.3</v>
      </c>
      <c r="C594" s="76">
        <f t="shared" si="463"/>
        <v>800.5000000000011</v>
      </c>
      <c r="E594" s="113"/>
      <c r="F594" s="89">
        <v>264.799999999994</v>
      </c>
      <c r="G594" s="158">
        <v>5.8</v>
      </c>
      <c r="H594" s="141">
        <f t="shared" si="464"/>
        <v>354.99999999999886</v>
      </c>
      <c r="Z594" s="84">
        <v>237.499999999995</v>
      </c>
      <c r="AA594" s="38">
        <v>5.5</v>
      </c>
      <c r="AB594" s="76">
        <f t="shared" si="465"/>
        <v>467.50000000000307</v>
      </c>
      <c r="AD594" s="113"/>
      <c r="AJ594" s="77">
        <f t="shared" si="461"/>
        <v>234.29999999999464</v>
      </c>
      <c r="AK594" s="52">
        <f t="shared" si="462"/>
        <v>4.999999999999939</v>
      </c>
      <c r="AL594" s="53">
        <f t="shared" si="466"/>
        <v>560</v>
      </c>
    </row>
    <row r="595" spans="1:38" ht="21">
      <c r="A595" s="74">
        <v>166.309999999995</v>
      </c>
      <c r="B595" s="75">
        <v>5.31</v>
      </c>
      <c r="C595" s="76">
        <f aca="true" t="shared" si="467" ref="C595:C604">C594+$E$63/10</f>
        <v>803.2500000000011</v>
      </c>
      <c r="E595" s="113"/>
      <c r="F595" s="77">
        <v>264.809999999994</v>
      </c>
      <c r="G595" s="52">
        <v>5.81</v>
      </c>
      <c r="H595" s="141">
        <f aca="true" t="shared" si="468" ref="H595:H604">H594+$J$63/10</f>
        <v>356.24999999999886</v>
      </c>
      <c r="Z595" s="84">
        <v>237.509999999995</v>
      </c>
      <c r="AA595" s="38">
        <v>5.51</v>
      </c>
      <c r="AB595" s="76">
        <f aca="true" t="shared" si="469" ref="AB595:AB604">AB594+$AD$63/10</f>
        <v>468.8500000000031</v>
      </c>
      <c r="AD595" s="113"/>
      <c r="AJ595" s="77">
        <f t="shared" si="461"/>
        <v>234.30999999999463</v>
      </c>
      <c r="AK595" s="52">
        <f t="shared" si="462"/>
        <v>5.0099999999999385</v>
      </c>
      <c r="AL595" s="53">
        <f aca="true" t="shared" si="470" ref="AL595:AL604">AL594+$AN$63/10</f>
        <v>562</v>
      </c>
    </row>
    <row r="596" spans="1:38" ht="21">
      <c r="A596" s="37">
        <v>166.319999999995</v>
      </c>
      <c r="B596" s="38">
        <v>5.32</v>
      </c>
      <c r="C596" s="76">
        <f t="shared" si="467"/>
        <v>806.0000000000011</v>
      </c>
      <c r="E596" s="113"/>
      <c r="F596" s="89">
        <v>264.819999999994</v>
      </c>
      <c r="G596" s="158">
        <v>5.82</v>
      </c>
      <c r="H596" s="141">
        <f t="shared" si="468"/>
        <v>357.49999999999886</v>
      </c>
      <c r="Z596" s="84">
        <v>237.519999999995</v>
      </c>
      <c r="AA596" s="38">
        <v>5.52</v>
      </c>
      <c r="AB596" s="76">
        <f t="shared" si="469"/>
        <v>470.2000000000031</v>
      </c>
      <c r="AD596" s="113"/>
      <c r="AJ596" s="77">
        <f t="shared" si="461"/>
        <v>234.31999999999462</v>
      </c>
      <c r="AK596" s="52">
        <f t="shared" si="462"/>
        <v>5.019999999999938</v>
      </c>
      <c r="AL596" s="53">
        <f t="shared" si="470"/>
        <v>564</v>
      </c>
    </row>
    <row r="597" spans="1:38" ht="21">
      <c r="A597" s="74">
        <v>166.329999999995</v>
      </c>
      <c r="B597" s="75">
        <v>5.33</v>
      </c>
      <c r="C597" s="76">
        <f t="shared" si="467"/>
        <v>808.7500000000011</v>
      </c>
      <c r="E597" s="113"/>
      <c r="F597" s="77">
        <v>264.829999999994</v>
      </c>
      <c r="G597" s="52">
        <v>5.83</v>
      </c>
      <c r="H597" s="141">
        <f t="shared" si="468"/>
        <v>358.74999999999886</v>
      </c>
      <c r="Z597" s="84">
        <v>237.529999999995</v>
      </c>
      <c r="AA597" s="38">
        <v>5.53</v>
      </c>
      <c r="AB597" s="76">
        <f t="shared" si="469"/>
        <v>471.55000000000314</v>
      </c>
      <c r="AD597" s="113"/>
      <c r="AJ597" s="77">
        <f t="shared" si="461"/>
        <v>234.3299999999946</v>
      </c>
      <c r="AK597" s="52">
        <f t="shared" si="462"/>
        <v>5.029999999999938</v>
      </c>
      <c r="AL597" s="53">
        <f t="shared" si="470"/>
        <v>566</v>
      </c>
    </row>
    <row r="598" spans="1:38" ht="21">
      <c r="A598" s="37">
        <v>166.339999999995</v>
      </c>
      <c r="B598" s="38">
        <v>5.34</v>
      </c>
      <c r="C598" s="76">
        <f t="shared" si="467"/>
        <v>811.5000000000011</v>
      </c>
      <c r="E598" s="113"/>
      <c r="F598" s="89">
        <v>264.839999999994</v>
      </c>
      <c r="G598" s="158">
        <v>5.84</v>
      </c>
      <c r="H598" s="141">
        <f t="shared" si="468"/>
        <v>359.99999999999886</v>
      </c>
      <c r="Z598" s="84">
        <v>237.539999999995</v>
      </c>
      <c r="AA598" s="38">
        <v>5.54</v>
      </c>
      <c r="AB598" s="76">
        <f t="shared" si="469"/>
        <v>472.90000000000316</v>
      </c>
      <c r="AD598" s="113"/>
      <c r="AJ598" s="77">
        <f t="shared" si="461"/>
        <v>234.3399999999946</v>
      </c>
      <c r="AK598" s="52">
        <f t="shared" si="462"/>
        <v>5.039999999999938</v>
      </c>
      <c r="AL598" s="53">
        <f t="shared" si="470"/>
        <v>568</v>
      </c>
    </row>
    <row r="599" spans="1:38" ht="21">
      <c r="A599" s="74">
        <v>166.349999999995</v>
      </c>
      <c r="B599" s="75">
        <v>5.35</v>
      </c>
      <c r="C599" s="76">
        <f t="shared" si="467"/>
        <v>814.2500000000011</v>
      </c>
      <c r="E599" s="113"/>
      <c r="F599" s="77">
        <v>264.849999999994</v>
      </c>
      <c r="G599" s="52">
        <v>5.85</v>
      </c>
      <c r="H599" s="141">
        <f t="shared" si="468"/>
        <v>361.24999999999886</v>
      </c>
      <c r="Z599" s="84">
        <v>237.549999999995</v>
      </c>
      <c r="AA599" s="38">
        <v>5.55</v>
      </c>
      <c r="AB599" s="76">
        <f t="shared" si="469"/>
        <v>474.2500000000032</v>
      </c>
      <c r="AD599" s="113"/>
      <c r="AJ599" s="77">
        <f t="shared" si="461"/>
        <v>234.3499999999946</v>
      </c>
      <c r="AK599" s="52">
        <f t="shared" si="462"/>
        <v>5.049999999999938</v>
      </c>
      <c r="AL599" s="53">
        <f t="shared" si="470"/>
        <v>570</v>
      </c>
    </row>
    <row r="600" spans="1:38" ht="21">
      <c r="A600" s="37">
        <v>166.359999999995</v>
      </c>
      <c r="B600" s="38">
        <v>5.36</v>
      </c>
      <c r="C600" s="76">
        <f t="shared" si="467"/>
        <v>817.0000000000011</v>
      </c>
      <c r="E600" s="113"/>
      <c r="F600" s="89">
        <v>264.859999999994</v>
      </c>
      <c r="G600" s="158">
        <v>5.86</v>
      </c>
      <c r="H600" s="141">
        <f t="shared" si="468"/>
        <v>362.49999999999886</v>
      </c>
      <c r="Z600" s="84">
        <v>237.559999999995</v>
      </c>
      <c r="AA600" s="38">
        <v>5.56</v>
      </c>
      <c r="AB600" s="76">
        <f t="shared" si="469"/>
        <v>475.6000000000032</v>
      </c>
      <c r="AD600" s="113"/>
      <c r="AJ600" s="77">
        <f t="shared" si="461"/>
        <v>234.35999999999459</v>
      </c>
      <c r="AK600" s="52">
        <f t="shared" si="462"/>
        <v>5.059999999999937</v>
      </c>
      <c r="AL600" s="53">
        <f t="shared" si="470"/>
        <v>572</v>
      </c>
    </row>
    <row r="601" spans="1:38" ht="21">
      <c r="A601" s="74">
        <v>166.369999999995</v>
      </c>
      <c r="B601" s="75">
        <v>5.37</v>
      </c>
      <c r="C601" s="76">
        <f t="shared" si="467"/>
        <v>819.7500000000011</v>
      </c>
      <c r="E601" s="113"/>
      <c r="F601" s="77">
        <v>264.869999999994</v>
      </c>
      <c r="G601" s="52">
        <v>5.87</v>
      </c>
      <c r="H601" s="141">
        <f t="shared" si="468"/>
        <v>363.74999999999886</v>
      </c>
      <c r="Z601" s="84">
        <v>237.569999999995</v>
      </c>
      <c r="AA601" s="38">
        <v>5.57</v>
      </c>
      <c r="AB601" s="76">
        <f t="shared" si="469"/>
        <v>476.95000000000323</v>
      </c>
      <c r="AD601" s="113"/>
      <c r="AJ601" s="77">
        <f t="shared" si="461"/>
        <v>234.36999999999458</v>
      </c>
      <c r="AK601" s="52">
        <f t="shared" si="462"/>
        <v>5.069999999999937</v>
      </c>
      <c r="AL601" s="53">
        <f t="shared" si="470"/>
        <v>574</v>
      </c>
    </row>
    <row r="602" spans="1:38" ht="21">
      <c r="A602" s="37">
        <v>166.379999999995</v>
      </c>
      <c r="B602" s="38">
        <v>5.38</v>
      </c>
      <c r="C602" s="76">
        <f t="shared" si="467"/>
        <v>822.5000000000011</v>
      </c>
      <c r="E602" s="113"/>
      <c r="F602" s="89">
        <v>264.879999999994</v>
      </c>
      <c r="G602" s="158">
        <v>5.88</v>
      </c>
      <c r="H602" s="141">
        <f t="shared" si="468"/>
        <v>364.99999999999886</v>
      </c>
      <c r="Z602" s="84">
        <v>237.579999999995</v>
      </c>
      <c r="AA602" s="38">
        <v>5.58</v>
      </c>
      <c r="AB602" s="76">
        <f t="shared" si="469"/>
        <v>478.30000000000325</v>
      </c>
      <c r="AD602" s="113"/>
      <c r="AJ602" s="77">
        <f t="shared" si="461"/>
        <v>234.37999999999457</v>
      </c>
      <c r="AK602" s="52">
        <f t="shared" si="462"/>
        <v>5.079999999999937</v>
      </c>
      <c r="AL602" s="53">
        <f t="shared" si="470"/>
        <v>576</v>
      </c>
    </row>
    <row r="603" spans="1:38" ht="21">
      <c r="A603" s="74">
        <v>166.389999999995</v>
      </c>
      <c r="B603" s="75">
        <v>5.39</v>
      </c>
      <c r="C603" s="76">
        <f t="shared" si="467"/>
        <v>825.2500000000011</v>
      </c>
      <c r="E603" s="113"/>
      <c r="F603" s="77">
        <v>264.889999999994</v>
      </c>
      <c r="G603" s="52">
        <v>5.89</v>
      </c>
      <c r="H603" s="141">
        <f t="shared" si="468"/>
        <v>366.24999999999886</v>
      </c>
      <c r="Z603" s="84">
        <v>237.589999999995</v>
      </c>
      <c r="AA603" s="38">
        <v>5.59</v>
      </c>
      <c r="AB603" s="76">
        <f t="shared" si="469"/>
        <v>479.6500000000033</v>
      </c>
      <c r="AD603" s="113"/>
      <c r="AJ603" s="77">
        <f t="shared" si="461"/>
        <v>234.38999999999456</v>
      </c>
      <c r="AK603" s="52">
        <f t="shared" si="462"/>
        <v>5.089999999999937</v>
      </c>
      <c r="AL603" s="53">
        <f t="shared" si="470"/>
        <v>578</v>
      </c>
    </row>
    <row r="604" spans="1:38" ht="21">
      <c r="A604" s="37">
        <v>166.399999999995</v>
      </c>
      <c r="B604" s="38">
        <v>5.4</v>
      </c>
      <c r="C604" s="76">
        <f t="shared" si="467"/>
        <v>828.0000000000011</v>
      </c>
      <c r="E604" s="113"/>
      <c r="F604" s="89">
        <v>264.899999999994</v>
      </c>
      <c r="G604" s="158">
        <v>5.9</v>
      </c>
      <c r="H604" s="141">
        <f t="shared" si="468"/>
        <v>367.49999999999886</v>
      </c>
      <c r="Z604" s="84">
        <v>237.599999999995</v>
      </c>
      <c r="AA604" s="38">
        <v>5.6</v>
      </c>
      <c r="AB604" s="76">
        <f t="shared" si="469"/>
        <v>481.0000000000033</v>
      </c>
      <c r="AD604" s="113"/>
      <c r="AJ604" s="77">
        <f t="shared" si="461"/>
        <v>234.39999999999455</v>
      </c>
      <c r="AK604" s="52">
        <f t="shared" si="462"/>
        <v>5.099999999999937</v>
      </c>
      <c r="AL604" s="53">
        <f t="shared" si="470"/>
        <v>580</v>
      </c>
    </row>
    <row r="605" spans="1:38" ht="21">
      <c r="A605" s="74">
        <v>166.409999999995</v>
      </c>
      <c r="B605" s="75">
        <v>5.41</v>
      </c>
      <c r="C605" s="76">
        <f aca="true" t="shared" si="471" ref="C605:C614">C604+$E$64/10</f>
        <v>830.8000000000011</v>
      </c>
      <c r="E605" s="113"/>
      <c r="F605" s="77">
        <v>264.909999999994</v>
      </c>
      <c r="G605" s="52">
        <v>5.91</v>
      </c>
      <c r="H605" s="141">
        <f aca="true" t="shared" si="472" ref="H605:H614">H604+$J$64/10</f>
        <v>368.74999999999886</v>
      </c>
      <c r="Z605" s="84">
        <v>237.609999999995</v>
      </c>
      <c r="AA605" s="38">
        <v>5.61</v>
      </c>
      <c r="AB605" s="76">
        <f aca="true" t="shared" si="473" ref="AB605:AB614">AB604+$AD$64/10</f>
        <v>482.4500000000033</v>
      </c>
      <c r="AD605" s="113"/>
      <c r="AJ605" s="77">
        <f t="shared" si="461"/>
        <v>234.40999999999454</v>
      </c>
      <c r="AK605" s="52">
        <f t="shared" si="462"/>
        <v>5.109999999999936</v>
      </c>
      <c r="AL605" s="53">
        <f aca="true" t="shared" si="474" ref="AL605:AL614">AL604+$AN$64/10</f>
        <v>582</v>
      </c>
    </row>
    <row r="606" spans="1:38" ht="21">
      <c r="A606" s="37">
        <v>166.419999999995</v>
      </c>
      <c r="B606" s="38">
        <v>5.42</v>
      </c>
      <c r="C606" s="76">
        <f t="shared" si="471"/>
        <v>833.600000000001</v>
      </c>
      <c r="E606" s="113"/>
      <c r="F606" s="89">
        <v>264.919999999994</v>
      </c>
      <c r="G606" s="158">
        <v>5.92</v>
      </c>
      <c r="H606" s="141">
        <f t="shared" si="472"/>
        <v>369.99999999999886</v>
      </c>
      <c r="Z606" s="84">
        <v>237.619999999995</v>
      </c>
      <c r="AA606" s="38">
        <v>5.62</v>
      </c>
      <c r="AB606" s="76">
        <f t="shared" si="473"/>
        <v>483.9000000000033</v>
      </c>
      <c r="AD606" s="113"/>
      <c r="AJ606" s="77">
        <f t="shared" si="461"/>
        <v>234.41999999999453</v>
      </c>
      <c r="AK606" s="52">
        <f t="shared" si="462"/>
        <v>5.119999999999936</v>
      </c>
      <c r="AL606" s="53">
        <f t="shared" si="474"/>
        <v>584</v>
      </c>
    </row>
    <row r="607" spans="1:38" ht="21">
      <c r="A607" s="74">
        <v>166.429999999995</v>
      </c>
      <c r="B607" s="75">
        <v>5.43</v>
      </c>
      <c r="C607" s="76">
        <f t="shared" si="471"/>
        <v>836.400000000001</v>
      </c>
      <c r="E607" s="113"/>
      <c r="F607" s="77">
        <v>264.929999999994</v>
      </c>
      <c r="G607" s="52">
        <v>5.93</v>
      </c>
      <c r="H607" s="141">
        <f t="shared" si="472"/>
        <v>371.24999999999886</v>
      </c>
      <c r="Z607" s="84">
        <v>237.629999999995</v>
      </c>
      <c r="AA607" s="38">
        <v>5.63</v>
      </c>
      <c r="AB607" s="76">
        <f t="shared" si="473"/>
        <v>485.35000000000326</v>
      </c>
      <c r="AD607" s="113"/>
      <c r="AJ607" s="77">
        <f t="shared" si="461"/>
        <v>234.42999999999452</v>
      </c>
      <c r="AK607" s="52">
        <f t="shared" si="462"/>
        <v>5.129999999999936</v>
      </c>
      <c r="AL607" s="53">
        <f t="shared" si="474"/>
        <v>586</v>
      </c>
    </row>
    <row r="608" spans="1:38" ht="21">
      <c r="A608" s="37">
        <v>166.439999999995</v>
      </c>
      <c r="B608" s="38">
        <v>5.44</v>
      </c>
      <c r="C608" s="76">
        <f t="shared" si="471"/>
        <v>839.200000000001</v>
      </c>
      <c r="E608" s="113"/>
      <c r="F608" s="89">
        <v>264.939999999994</v>
      </c>
      <c r="G608" s="158">
        <v>5.94</v>
      </c>
      <c r="H608" s="141">
        <f t="shared" si="472"/>
        <v>372.49999999999886</v>
      </c>
      <c r="Z608" s="84">
        <v>237.639999999995</v>
      </c>
      <c r="AA608" s="38">
        <v>5.64</v>
      </c>
      <c r="AB608" s="76">
        <f t="shared" si="473"/>
        <v>486.80000000000325</v>
      </c>
      <c r="AD608" s="113"/>
      <c r="AJ608" s="77">
        <f t="shared" si="461"/>
        <v>234.4399999999945</v>
      </c>
      <c r="AK608" s="52">
        <f t="shared" si="462"/>
        <v>5.139999999999936</v>
      </c>
      <c r="AL608" s="53">
        <f t="shared" si="474"/>
        <v>588</v>
      </c>
    </row>
    <row r="609" spans="1:38" ht="21">
      <c r="A609" s="74">
        <v>166.449999999995</v>
      </c>
      <c r="B609" s="75">
        <v>5.45</v>
      </c>
      <c r="C609" s="76">
        <f t="shared" si="471"/>
        <v>842.0000000000009</v>
      </c>
      <c r="E609" s="113"/>
      <c r="F609" s="77">
        <v>264.949999999994</v>
      </c>
      <c r="G609" s="52">
        <v>5.95</v>
      </c>
      <c r="H609" s="141">
        <f t="shared" si="472"/>
        <v>373.74999999999886</v>
      </c>
      <c r="Z609" s="84">
        <v>237.649999999995</v>
      </c>
      <c r="AA609" s="38">
        <v>5.65</v>
      </c>
      <c r="AB609" s="76">
        <f t="shared" si="473"/>
        <v>488.25000000000324</v>
      </c>
      <c r="AD609" s="113"/>
      <c r="AJ609" s="77">
        <f t="shared" si="461"/>
        <v>234.4499999999945</v>
      </c>
      <c r="AK609" s="52">
        <f t="shared" si="462"/>
        <v>5.1499999999999355</v>
      </c>
      <c r="AL609" s="53">
        <f t="shared" si="474"/>
        <v>590</v>
      </c>
    </row>
    <row r="610" spans="1:38" ht="21">
      <c r="A610" s="37">
        <v>166.459999999994</v>
      </c>
      <c r="B610" s="38">
        <v>5.46</v>
      </c>
      <c r="C610" s="76">
        <f t="shared" si="471"/>
        <v>844.8000000000009</v>
      </c>
      <c r="E610" s="113"/>
      <c r="F610" s="89">
        <v>264.959999999994</v>
      </c>
      <c r="G610" s="158">
        <v>5.96</v>
      </c>
      <c r="H610" s="141">
        <f t="shared" si="472"/>
        <v>374.99999999999886</v>
      </c>
      <c r="Z610" s="84">
        <v>237.659999999995</v>
      </c>
      <c r="AA610" s="38">
        <v>5.66</v>
      </c>
      <c r="AB610" s="76">
        <f t="shared" si="473"/>
        <v>489.70000000000323</v>
      </c>
      <c r="AD610" s="113"/>
      <c r="AJ610" s="77">
        <f t="shared" si="461"/>
        <v>234.4599999999945</v>
      </c>
      <c r="AK610" s="52">
        <f t="shared" si="462"/>
        <v>5.159999999999935</v>
      </c>
      <c r="AL610" s="53">
        <f t="shared" si="474"/>
        <v>592</v>
      </c>
    </row>
    <row r="611" spans="1:38" ht="21">
      <c r="A611" s="74">
        <v>166.469999999994</v>
      </c>
      <c r="B611" s="75">
        <v>5.47</v>
      </c>
      <c r="C611" s="76">
        <f t="shared" si="471"/>
        <v>847.6000000000008</v>
      </c>
      <c r="E611" s="113"/>
      <c r="F611" s="77">
        <v>264.969999999994</v>
      </c>
      <c r="G611" s="52">
        <v>5.97</v>
      </c>
      <c r="H611" s="141">
        <f t="shared" si="472"/>
        <v>376.24999999999886</v>
      </c>
      <c r="Z611" s="84">
        <v>237.669999999995</v>
      </c>
      <c r="AA611" s="38">
        <v>5.67</v>
      </c>
      <c r="AB611" s="76">
        <f t="shared" si="473"/>
        <v>491.1500000000032</v>
      </c>
      <c r="AD611" s="113"/>
      <c r="AJ611" s="77">
        <f t="shared" si="461"/>
        <v>234.46999999999449</v>
      </c>
      <c r="AK611" s="52">
        <f t="shared" si="462"/>
        <v>5.169999999999935</v>
      </c>
      <c r="AL611" s="53">
        <f t="shared" si="474"/>
        <v>594</v>
      </c>
    </row>
    <row r="612" spans="1:38" ht="21">
      <c r="A612" s="37">
        <v>166.479999999994</v>
      </c>
      <c r="B612" s="38">
        <v>5.48</v>
      </c>
      <c r="C612" s="76">
        <f t="shared" si="471"/>
        <v>850.4000000000008</v>
      </c>
      <c r="E612" s="113"/>
      <c r="F612" s="89">
        <v>264.979999999994</v>
      </c>
      <c r="G612" s="158">
        <v>5.98</v>
      </c>
      <c r="H612" s="141">
        <f t="shared" si="472"/>
        <v>377.49999999999886</v>
      </c>
      <c r="Z612" s="84">
        <v>237.679999999994</v>
      </c>
      <c r="AA612" s="38">
        <v>5.68</v>
      </c>
      <c r="AB612" s="76">
        <f t="shared" si="473"/>
        <v>492.6000000000032</v>
      </c>
      <c r="AD612" s="113"/>
      <c r="AJ612" s="77">
        <f t="shared" si="461"/>
        <v>234.47999999999448</v>
      </c>
      <c r="AK612" s="52">
        <f t="shared" si="462"/>
        <v>5.179999999999935</v>
      </c>
      <c r="AL612" s="53">
        <f t="shared" si="474"/>
        <v>596</v>
      </c>
    </row>
    <row r="613" spans="1:38" ht="21">
      <c r="A613" s="74">
        <v>166.489999999994</v>
      </c>
      <c r="B613" s="75">
        <v>5.49</v>
      </c>
      <c r="C613" s="76">
        <f t="shared" si="471"/>
        <v>853.2000000000007</v>
      </c>
      <c r="E613" s="113"/>
      <c r="F613" s="77">
        <v>264.989999999994</v>
      </c>
      <c r="G613" s="52">
        <v>5.99</v>
      </c>
      <c r="H613" s="141">
        <f t="shared" si="472"/>
        <v>378.74999999999886</v>
      </c>
      <c r="Z613" s="84">
        <v>237.689999999994</v>
      </c>
      <c r="AA613" s="38">
        <v>5.69</v>
      </c>
      <c r="AB613" s="76">
        <f t="shared" si="473"/>
        <v>494.0500000000032</v>
      </c>
      <c r="AD613" s="113"/>
      <c r="AJ613" s="77">
        <f t="shared" si="461"/>
        <v>234.48999999999447</v>
      </c>
      <c r="AK613" s="52">
        <f t="shared" si="462"/>
        <v>5.189999999999935</v>
      </c>
      <c r="AL613" s="53">
        <f t="shared" si="474"/>
        <v>598</v>
      </c>
    </row>
    <row r="614" spans="1:38" ht="21">
      <c r="A614" s="37">
        <v>166.499999999994</v>
      </c>
      <c r="B614" s="38">
        <v>5.5</v>
      </c>
      <c r="C614" s="76">
        <f t="shared" si="471"/>
        <v>856.0000000000007</v>
      </c>
      <c r="E614" s="113"/>
      <c r="F614" s="196">
        <v>264.999999999994</v>
      </c>
      <c r="G614" s="199">
        <v>6</v>
      </c>
      <c r="H614" s="198">
        <f t="shared" si="472"/>
        <v>379.99999999999886</v>
      </c>
      <c r="Z614" s="84">
        <v>237.699999999994</v>
      </c>
      <c r="AA614" s="38">
        <v>5.7</v>
      </c>
      <c r="AB614" s="76">
        <f t="shared" si="473"/>
        <v>495.5000000000032</v>
      </c>
      <c r="AD614" s="113"/>
      <c r="AJ614" s="77">
        <f t="shared" si="461"/>
        <v>234.49999999999446</v>
      </c>
      <c r="AK614" s="52">
        <f t="shared" si="462"/>
        <v>5.1999999999999345</v>
      </c>
      <c r="AL614" s="53">
        <f t="shared" si="474"/>
        <v>600</v>
      </c>
    </row>
    <row r="615" spans="1:38" ht="21">
      <c r="A615" s="74">
        <v>166.509999999994</v>
      </c>
      <c r="B615" s="75">
        <v>5.51</v>
      </c>
      <c r="C615" s="76">
        <f aca="true" t="shared" si="475" ref="C615:C624">C614+$E$65/10</f>
        <v>858.8000000000006</v>
      </c>
      <c r="E615" s="113"/>
      <c r="F615" s="77">
        <v>265.009999999994</v>
      </c>
      <c r="G615" s="52">
        <v>6.01</v>
      </c>
      <c r="H615" s="141">
        <f aca="true" t="shared" si="476" ref="H615:H624">H614+$J$65/10</f>
        <v>381.49999999999886</v>
      </c>
      <c r="Z615" s="84">
        <v>237.709999999994</v>
      </c>
      <c r="AA615" s="38">
        <v>5.71</v>
      </c>
      <c r="AB615" s="76">
        <f aca="true" t="shared" si="477" ref="AB615:AB624">AB614+$AD$65/10</f>
        <v>496.9500000000032</v>
      </c>
      <c r="AD615" s="113"/>
      <c r="AJ615" s="77">
        <f t="shared" si="461"/>
        <v>234.50999999999445</v>
      </c>
      <c r="AK615" s="52">
        <f t="shared" si="462"/>
        <v>5.209999999999934</v>
      </c>
      <c r="AL615" s="53">
        <f aca="true" t="shared" si="478" ref="AL615:AL624">AL614+$AN$65/10</f>
        <v>602</v>
      </c>
    </row>
    <row r="616" spans="1:38" ht="21">
      <c r="A616" s="37">
        <v>166.519999999994</v>
      </c>
      <c r="B616" s="38">
        <v>5.52</v>
      </c>
      <c r="C616" s="76">
        <f t="shared" si="475"/>
        <v>861.6000000000006</v>
      </c>
      <c r="E616" s="113"/>
      <c r="F616" s="89">
        <v>265.019999999994</v>
      </c>
      <c r="G616" s="158">
        <v>6.02</v>
      </c>
      <c r="H616" s="141">
        <f t="shared" si="476"/>
        <v>382.99999999999886</v>
      </c>
      <c r="Z616" s="84">
        <v>237.719999999994</v>
      </c>
      <c r="AA616" s="38">
        <v>5.72</v>
      </c>
      <c r="AB616" s="76">
        <f t="shared" si="477"/>
        <v>498.40000000000316</v>
      </c>
      <c r="AD616" s="113"/>
      <c r="AJ616" s="77">
        <f t="shared" si="461"/>
        <v>234.51999999999444</v>
      </c>
      <c r="AK616" s="52">
        <f t="shared" si="462"/>
        <v>5.219999999999934</v>
      </c>
      <c r="AL616" s="53">
        <f t="shared" si="478"/>
        <v>604</v>
      </c>
    </row>
    <row r="617" spans="1:38" ht="21">
      <c r="A617" s="74">
        <v>166.529999999994</v>
      </c>
      <c r="B617" s="75">
        <v>5.53</v>
      </c>
      <c r="C617" s="76">
        <f t="shared" si="475"/>
        <v>864.4000000000005</v>
      </c>
      <c r="E617" s="113"/>
      <c r="F617" s="77">
        <v>265.029999999994</v>
      </c>
      <c r="G617" s="52">
        <v>6.03</v>
      </c>
      <c r="H617" s="141">
        <f t="shared" si="476"/>
        <v>384.49999999999886</v>
      </c>
      <c r="Z617" s="84">
        <v>237.729999999994</v>
      </c>
      <c r="AA617" s="38">
        <v>5.73</v>
      </c>
      <c r="AB617" s="76">
        <f t="shared" si="477"/>
        <v>499.85000000000315</v>
      </c>
      <c r="AD617" s="113"/>
      <c r="AJ617" s="77">
        <f t="shared" si="461"/>
        <v>234.52999999999443</v>
      </c>
      <c r="AK617" s="52">
        <f t="shared" si="462"/>
        <v>5.229999999999934</v>
      </c>
      <c r="AL617" s="53">
        <f t="shared" si="478"/>
        <v>606</v>
      </c>
    </row>
    <row r="618" spans="1:38" ht="21">
      <c r="A618" s="37">
        <v>166.539999999994</v>
      </c>
      <c r="B618" s="38">
        <v>5.54</v>
      </c>
      <c r="C618" s="76">
        <f t="shared" si="475"/>
        <v>867.2000000000005</v>
      </c>
      <c r="E618" s="113"/>
      <c r="F618" s="89">
        <v>265.039999999994</v>
      </c>
      <c r="G618" s="158">
        <v>6.04</v>
      </c>
      <c r="H618" s="141">
        <f t="shared" si="476"/>
        <v>385.99999999999886</v>
      </c>
      <c r="Z618" s="84">
        <v>237.739999999994</v>
      </c>
      <c r="AA618" s="38">
        <v>5.74</v>
      </c>
      <c r="AB618" s="76">
        <f t="shared" si="477"/>
        <v>501.30000000000314</v>
      </c>
      <c r="AD618" s="113"/>
      <c r="AJ618" s="77">
        <f t="shared" si="461"/>
        <v>234.53999999999442</v>
      </c>
      <c r="AK618" s="52">
        <f t="shared" si="462"/>
        <v>5.239999999999934</v>
      </c>
      <c r="AL618" s="53">
        <f t="shared" si="478"/>
        <v>608</v>
      </c>
    </row>
    <row r="619" spans="1:38" ht="21">
      <c r="A619" s="74">
        <v>166.549999999994</v>
      </c>
      <c r="B619" s="75">
        <v>5.55</v>
      </c>
      <c r="C619" s="76">
        <f t="shared" si="475"/>
        <v>870.0000000000005</v>
      </c>
      <c r="E619" s="113"/>
      <c r="F619" s="77">
        <v>265.049999999994</v>
      </c>
      <c r="G619" s="52">
        <v>6.05</v>
      </c>
      <c r="H619" s="141">
        <f t="shared" si="476"/>
        <v>387.49999999999886</v>
      </c>
      <c r="Z619" s="84">
        <v>237.749999999994</v>
      </c>
      <c r="AA619" s="38">
        <v>5.75</v>
      </c>
      <c r="AB619" s="76">
        <f t="shared" si="477"/>
        <v>502.7500000000031</v>
      </c>
      <c r="AD619" s="113"/>
      <c r="AJ619" s="77">
        <f t="shared" si="461"/>
        <v>234.5499999999944</v>
      </c>
      <c r="AK619" s="52">
        <f t="shared" si="462"/>
        <v>5.249999999999933</v>
      </c>
      <c r="AL619" s="53">
        <f t="shared" si="478"/>
        <v>610</v>
      </c>
    </row>
    <row r="620" spans="1:38" ht="21">
      <c r="A620" s="37">
        <v>166.559999999994</v>
      </c>
      <c r="B620" s="38">
        <v>5.56</v>
      </c>
      <c r="C620" s="76">
        <f t="shared" si="475"/>
        <v>872.8000000000004</v>
      </c>
      <c r="E620" s="113"/>
      <c r="F620" s="89">
        <v>265.059999999994</v>
      </c>
      <c r="G620" s="158">
        <v>6.06</v>
      </c>
      <c r="H620" s="141">
        <f t="shared" si="476"/>
        <v>388.99999999999886</v>
      </c>
      <c r="Z620" s="84">
        <v>237.759999999994</v>
      </c>
      <c r="AA620" s="38">
        <v>5.76</v>
      </c>
      <c r="AB620" s="76">
        <f t="shared" si="477"/>
        <v>504.2000000000031</v>
      </c>
      <c r="AD620" s="113"/>
      <c r="AJ620" s="77">
        <f t="shared" si="461"/>
        <v>234.5599999999944</v>
      </c>
      <c r="AK620" s="52">
        <f t="shared" si="462"/>
        <v>5.259999999999933</v>
      </c>
      <c r="AL620" s="53">
        <f t="shared" si="478"/>
        <v>612</v>
      </c>
    </row>
    <row r="621" spans="1:38" ht="21">
      <c r="A621" s="74">
        <v>166.569999999994</v>
      </c>
      <c r="B621" s="75">
        <v>5.57</v>
      </c>
      <c r="C621" s="76">
        <f t="shared" si="475"/>
        <v>875.6000000000004</v>
      </c>
      <c r="E621" s="113"/>
      <c r="F621" s="77">
        <v>265.069999999994</v>
      </c>
      <c r="G621" s="52">
        <v>6.07</v>
      </c>
      <c r="H621" s="141">
        <f t="shared" si="476"/>
        <v>390.49999999999886</v>
      </c>
      <c r="Z621" s="84">
        <v>237.769999999994</v>
      </c>
      <c r="AA621" s="38">
        <v>5.77</v>
      </c>
      <c r="AB621" s="76">
        <f t="shared" si="477"/>
        <v>505.6500000000031</v>
      </c>
      <c r="AD621" s="113"/>
      <c r="AJ621" s="77">
        <f t="shared" si="461"/>
        <v>234.5699999999944</v>
      </c>
      <c r="AK621" s="52">
        <f t="shared" si="462"/>
        <v>5.269999999999933</v>
      </c>
      <c r="AL621" s="53">
        <f t="shared" si="478"/>
        <v>614</v>
      </c>
    </row>
    <row r="622" spans="1:38" ht="21">
      <c r="A622" s="37">
        <v>166.579999999994</v>
      </c>
      <c r="B622" s="38">
        <v>5.58</v>
      </c>
      <c r="C622" s="76">
        <f t="shared" si="475"/>
        <v>878.4000000000003</v>
      </c>
      <c r="E622" s="113"/>
      <c r="F622" s="89">
        <v>265.079999999994</v>
      </c>
      <c r="G622" s="158">
        <v>6.08</v>
      </c>
      <c r="H622" s="141">
        <f t="shared" si="476"/>
        <v>391.99999999999886</v>
      </c>
      <c r="Z622" s="84">
        <v>237.779999999994</v>
      </c>
      <c r="AA622" s="38">
        <v>5.78</v>
      </c>
      <c r="AB622" s="76">
        <f t="shared" si="477"/>
        <v>507.1000000000031</v>
      </c>
      <c r="AD622" s="113"/>
      <c r="AJ622" s="77">
        <f t="shared" si="461"/>
        <v>234.57999999999439</v>
      </c>
      <c r="AK622" s="52">
        <f t="shared" si="462"/>
        <v>5.279999999999933</v>
      </c>
      <c r="AL622" s="53">
        <f t="shared" si="478"/>
        <v>616</v>
      </c>
    </row>
    <row r="623" spans="1:38" ht="21">
      <c r="A623" s="74">
        <v>166.589999999994</v>
      </c>
      <c r="B623" s="75">
        <v>5.59</v>
      </c>
      <c r="C623" s="76">
        <f t="shared" si="475"/>
        <v>881.2000000000003</v>
      </c>
      <c r="E623" s="113"/>
      <c r="F623" s="77">
        <v>265.089999999994</v>
      </c>
      <c r="G623" s="52">
        <v>6.09</v>
      </c>
      <c r="H623" s="141">
        <f t="shared" si="476"/>
        <v>393.49999999999886</v>
      </c>
      <c r="Z623" s="84">
        <v>237.789999999994</v>
      </c>
      <c r="AA623" s="38">
        <v>5.79</v>
      </c>
      <c r="AB623" s="76">
        <f t="shared" si="477"/>
        <v>508.5500000000031</v>
      </c>
      <c r="AD623" s="113"/>
      <c r="AJ623" s="77">
        <f t="shared" si="461"/>
        <v>234.58999999999438</v>
      </c>
      <c r="AK623" s="52">
        <f t="shared" si="462"/>
        <v>5.2899999999999325</v>
      </c>
      <c r="AL623" s="53">
        <f t="shared" si="478"/>
        <v>618</v>
      </c>
    </row>
    <row r="624" spans="1:38" ht="21.75" thickBot="1">
      <c r="A624" s="162">
        <v>166.599999999994</v>
      </c>
      <c r="B624" s="163">
        <v>5.6</v>
      </c>
      <c r="C624" s="164">
        <f t="shared" si="475"/>
        <v>884.0000000000002</v>
      </c>
      <c r="D624" s="148"/>
      <c r="E624" s="149"/>
      <c r="F624" s="89">
        <v>265.099999999994</v>
      </c>
      <c r="G624" s="158">
        <v>6.1</v>
      </c>
      <c r="H624" s="141">
        <f t="shared" si="476"/>
        <v>394.99999999999886</v>
      </c>
      <c r="Z624" s="84">
        <v>237.799999999994</v>
      </c>
      <c r="AA624" s="38">
        <v>5.8</v>
      </c>
      <c r="AB624" s="76">
        <f t="shared" si="477"/>
        <v>510.00000000000307</v>
      </c>
      <c r="AD624" s="113"/>
      <c r="AJ624" s="77">
        <f t="shared" si="461"/>
        <v>234.59999999999437</v>
      </c>
      <c r="AK624" s="52">
        <f t="shared" si="462"/>
        <v>5.299999999999932</v>
      </c>
      <c r="AL624" s="53">
        <f t="shared" si="478"/>
        <v>620</v>
      </c>
    </row>
    <row r="625" spans="1:38" ht="21.75" thickTop="1">
      <c r="A625" s="165">
        <v>166.609999999994</v>
      </c>
      <c r="B625" s="166">
        <v>5.61</v>
      </c>
      <c r="C625" s="160">
        <f aca="true" t="shared" si="479" ref="C625:C634">C624+$E$66/10</f>
        <v>886.8000000000002</v>
      </c>
      <c r="F625" s="77">
        <v>265.109999999994</v>
      </c>
      <c r="G625" s="52">
        <v>6.11</v>
      </c>
      <c r="H625" s="141">
        <f>H624+$J$66/10</f>
        <v>396.49999999999886</v>
      </c>
      <c r="Z625" s="84">
        <v>237.809999999994</v>
      </c>
      <c r="AA625" s="38">
        <v>5.81</v>
      </c>
      <c r="AB625" s="76">
        <f aca="true" t="shared" si="480" ref="AB625:AB634">AB624+$AD$66/10</f>
        <v>511.50000000000307</v>
      </c>
      <c r="AD625" s="113"/>
      <c r="AJ625" s="77">
        <f t="shared" si="461"/>
        <v>234.60999999999436</v>
      </c>
      <c r="AK625" s="52">
        <f t="shared" si="462"/>
        <v>5.309999999999932</v>
      </c>
      <c r="AL625" s="53">
        <f aca="true" t="shared" si="481" ref="AL625:AL634">AL624+$AN$66/10</f>
        <v>622</v>
      </c>
    </row>
    <row r="626" spans="1:38" ht="21">
      <c r="A626" s="38">
        <v>166.619999999994</v>
      </c>
      <c r="B626" s="38">
        <v>5.62</v>
      </c>
      <c r="C626" s="160">
        <f t="shared" si="479"/>
        <v>889.6000000000001</v>
      </c>
      <c r="F626" s="89">
        <v>265.119999999994</v>
      </c>
      <c r="G626" s="158">
        <v>6.12</v>
      </c>
      <c r="H626" s="141">
        <f aca="true" t="shared" si="482" ref="H626:H634">H625+$J$66/10</f>
        <v>397.99999999999886</v>
      </c>
      <c r="Z626" s="84">
        <v>237.819999999994</v>
      </c>
      <c r="AA626" s="38">
        <v>5.82</v>
      </c>
      <c r="AB626" s="76">
        <f t="shared" si="480"/>
        <v>513.0000000000031</v>
      </c>
      <c r="AD626" s="113"/>
      <c r="AJ626" s="77">
        <f t="shared" si="461"/>
        <v>234.61999999999435</v>
      </c>
      <c r="AK626" s="52">
        <f t="shared" si="462"/>
        <v>5.319999999999932</v>
      </c>
      <c r="AL626" s="53">
        <f t="shared" si="481"/>
        <v>624</v>
      </c>
    </row>
    <row r="627" spans="1:38" ht="21">
      <c r="A627" s="165">
        <v>166.629999999994</v>
      </c>
      <c r="B627" s="75">
        <v>5.63</v>
      </c>
      <c r="C627" s="160">
        <f t="shared" si="479"/>
        <v>892.4000000000001</v>
      </c>
      <c r="F627" s="77">
        <v>265.129999999994</v>
      </c>
      <c r="G627" s="52">
        <v>6.13</v>
      </c>
      <c r="H627" s="141">
        <f t="shared" si="482"/>
        <v>399.49999999999886</v>
      </c>
      <c r="Z627" s="84">
        <v>237.829999999994</v>
      </c>
      <c r="AA627" s="38">
        <v>5.83</v>
      </c>
      <c r="AB627" s="76">
        <f t="shared" si="480"/>
        <v>514.5000000000031</v>
      </c>
      <c r="AD627" s="113"/>
      <c r="AJ627" s="77">
        <f t="shared" si="461"/>
        <v>234.62999999999434</v>
      </c>
      <c r="AK627" s="52">
        <f t="shared" si="462"/>
        <v>5.329999999999932</v>
      </c>
      <c r="AL627" s="53">
        <f t="shared" si="481"/>
        <v>626</v>
      </c>
    </row>
    <row r="628" spans="1:38" ht="21">
      <c r="A628" s="38">
        <v>166.639999999994</v>
      </c>
      <c r="B628" s="38">
        <v>5.64</v>
      </c>
      <c r="C628" s="160">
        <f t="shared" si="479"/>
        <v>895.2</v>
      </c>
      <c r="F628" s="89">
        <v>265.139999999994</v>
      </c>
      <c r="G628" s="158">
        <v>6.14</v>
      </c>
      <c r="H628" s="141">
        <f t="shared" si="482"/>
        <v>400.99999999999886</v>
      </c>
      <c r="Z628" s="84">
        <v>237.839999999994</v>
      </c>
      <c r="AA628" s="38">
        <v>5.84</v>
      </c>
      <c r="AB628" s="76">
        <f t="shared" si="480"/>
        <v>516.0000000000031</v>
      </c>
      <c r="AD628" s="113"/>
      <c r="AJ628" s="77">
        <f t="shared" si="461"/>
        <v>234.63999999999433</v>
      </c>
      <c r="AK628" s="52">
        <f t="shared" si="462"/>
        <v>5.3399999999999315</v>
      </c>
      <c r="AL628" s="53">
        <f t="shared" si="481"/>
        <v>628</v>
      </c>
    </row>
    <row r="629" spans="1:38" ht="21">
      <c r="A629" s="165">
        <v>166.649999999994</v>
      </c>
      <c r="B629" s="75">
        <v>5.65</v>
      </c>
      <c r="C629" s="160">
        <f t="shared" si="479"/>
        <v>898</v>
      </c>
      <c r="F629" s="77">
        <v>265.149999999994</v>
      </c>
      <c r="G629" s="52">
        <v>6.15</v>
      </c>
      <c r="H629" s="141">
        <f t="shared" si="482"/>
        <v>402.49999999999886</v>
      </c>
      <c r="Z629" s="84">
        <v>237.849999999994</v>
      </c>
      <c r="AA629" s="38">
        <v>5.85</v>
      </c>
      <c r="AB629" s="76">
        <f t="shared" si="480"/>
        <v>517.5000000000031</v>
      </c>
      <c r="AD629" s="113"/>
      <c r="AJ629" s="77">
        <f t="shared" si="461"/>
        <v>234.64999999999432</v>
      </c>
      <c r="AK629" s="52">
        <f t="shared" si="462"/>
        <v>5.349999999999931</v>
      </c>
      <c r="AL629" s="53">
        <f t="shared" si="481"/>
        <v>630</v>
      </c>
    </row>
    <row r="630" spans="1:38" ht="21">
      <c r="A630" s="38">
        <v>166.659999999994</v>
      </c>
      <c r="B630" s="38">
        <v>5.66</v>
      </c>
      <c r="C630" s="160">
        <f t="shared" si="479"/>
        <v>900.8</v>
      </c>
      <c r="F630" s="89">
        <v>265.159999999994</v>
      </c>
      <c r="G630" s="158">
        <v>6.16</v>
      </c>
      <c r="H630" s="141">
        <f t="shared" si="482"/>
        <v>403.99999999999886</v>
      </c>
      <c r="Z630" s="84">
        <v>237.859999999994</v>
      </c>
      <c r="AA630" s="38">
        <v>5.86</v>
      </c>
      <c r="AB630" s="76">
        <f t="shared" si="480"/>
        <v>519.0000000000031</v>
      </c>
      <c r="AD630" s="113"/>
      <c r="AJ630" s="77">
        <f t="shared" si="461"/>
        <v>234.6599999999943</v>
      </c>
      <c r="AK630" s="52">
        <f t="shared" si="462"/>
        <v>5.359999999999931</v>
      </c>
      <c r="AL630" s="53">
        <f t="shared" si="481"/>
        <v>632</v>
      </c>
    </row>
    <row r="631" spans="1:38" ht="21">
      <c r="A631" s="165">
        <v>166.669999999994</v>
      </c>
      <c r="B631" s="75">
        <v>5.67</v>
      </c>
      <c r="C631" s="160">
        <f t="shared" si="479"/>
        <v>903.5999999999999</v>
      </c>
      <c r="F631" s="77">
        <v>265.169999999994</v>
      </c>
      <c r="G631" s="52">
        <v>6.17</v>
      </c>
      <c r="H631" s="141">
        <f t="shared" si="482"/>
        <v>405.49999999999886</v>
      </c>
      <c r="Z631" s="84">
        <v>237.869999999994</v>
      </c>
      <c r="AA631" s="38">
        <v>5.87</v>
      </c>
      <c r="AB631" s="76">
        <f t="shared" si="480"/>
        <v>520.5000000000031</v>
      </c>
      <c r="AD631" s="113"/>
      <c r="AJ631" s="77">
        <f t="shared" si="461"/>
        <v>234.6699999999943</v>
      </c>
      <c r="AK631" s="52">
        <f t="shared" si="462"/>
        <v>5.369999999999931</v>
      </c>
      <c r="AL631" s="53">
        <f t="shared" si="481"/>
        <v>634</v>
      </c>
    </row>
    <row r="632" spans="1:38" ht="21">
      <c r="A632" s="38">
        <v>166.679999999994</v>
      </c>
      <c r="B632" s="38">
        <v>5.68</v>
      </c>
      <c r="C632" s="160">
        <f t="shared" si="479"/>
        <v>906.3999999999999</v>
      </c>
      <c r="F632" s="89">
        <v>265.179999999994</v>
      </c>
      <c r="G632" s="158">
        <v>6.18</v>
      </c>
      <c r="H632" s="141">
        <f t="shared" si="482"/>
        <v>406.99999999999886</v>
      </c>
      <c r="Z632" s="84">
        <v>237.879999999994</v>
      </c>
      <c r="AA632" s="38">
        <v>5.88</v>
      </c>
      <c r="AB632" s="76">
        <f t="shared" si="480"/>
        <v>522.0000000000031</v>
      </c>
      <c r="AD632" s="113"/>
      <c r="AJ632" s="77">
        <f t="shared" si="461"/>
        <v>234.6799999999943</v>
      </c>
      <c r="AK632" s="52">
        <f t="shared" si="462"/>
        <v>5.379999999999931</v>
      </c>
      <c r="AL632" s="53">
        <f t="shared" si="481"/>
        <v>636</v>
      </c>
    </row>
    <row r="633" spans="1:38" ht="21">
      <c r="A633" s="165">
        <v>166.689999999994</v>
      </c>
      <c r="B633" s="75">
        <v>5.69</v>
      </c>
      <c r="C633" s="160">
        <f t="shared" si="479"/>
        <v>909.1999999999998</v>
      </c>
      <c r="F633" s="77">
        <v>265.189999999994</v>
      </c>
      <c r="G633" s="52">
        <v>6.19</v>
      </c>
      <c r="H633" s="141">
        <f t="shared" si="482"/>
        <v>408.49999999999886</v>
      </c>
      <c r="Z633" s="84">
        <v>237.889999999994</v>
      </c>
      <c r="AA633" s="38">
        <v>5.89</v>
      </c>
      <c r="AB633" s="76">
        <f t="shared" si="480"/>
        <v>523.5000000000031</v>
      </c>
      <c r="AD633" s="113"/>
      <c r="AJ633" s="77">
        <f t="shared" si="461"/>
        <v>234.68999999999428</v>
      </c>
      <c r="AK633" s="52">
        <f t="shared" si="462"/>
        <v>5.38999999999993</v>
      </c>
      <c r="AL633" s="53">
        <f t="shared" si="481"/>
        <v>638</v>
      </c>
    </row>
    <row r="634" spans="1:38" ht="21">
      <c r="A634" s="38">
        <v>166.699999999994</v>
      </c>
      <c r="B634" s="38">
        <v>5.7</v>
      </c>
      <c r="C634" s="160">
        <f t="shared" si="479"/>
        <v>911.9999999999998</v>
      </c>
      <c r="F634" s="89">
        <v>265.199999999994</v>
      </c>
      <c r="G634" s="158">
        <v>6.2</v>
      </c>
      <c r="H634" s="141">
        <f t="shared" si="482"/>
        <v>409.99999999999886</v>
      </c>
      <c r="Z634" s="84">
        <v>237.899999999994</v>
      </c>
      <c r="AA634" s="38">
        <v>5.9</v>
      </c>
      <c r="AB634" s="76">
        <f t="shared" si="480"/>
        <v>525.0000000000031</v>
      </c>
      <c r="AD634" s="113"/>
      <c r="AJ634" s="77">
        <f t="shared" si="461"/>
        <v>234.69999999999428</v>
      </c>
      <c r="AK634" s="52">
        <f t="shared" si="462"/>
        <v>5.39999999999993</v>
      </c>
      <c r="AL634" s="53">
        <f t="shared" si="481"/>
        <v>640</v>
      </c>
    </row>
    <row r="635" spans="1:38" ht="21">
      <c r="A635" s="165">
        <v>166.709999999994</v>
      </c>
      <c r="B635" s="75">
        <v>5.71</v>
      </c>
      <c r="C635" s="160">
        <f aca="true" t="shared" si="483" ref="C635:C644">C634+$E$67/10</f>
        <v>914.7999999999997</v>
      </c>
      <c r="F635" s="77">
        <v>265.209999999994</v>
      </c>
      <c r="G635" s="52">
        <v>6.21</v>
      </c>
      <c r="H635" s="141">
        <f>H634+$J$67/10</f>
        <v>411.69999999999885</v>
      </c>
      <c r="Z635" s="84">
        <v>237.909999999994</v>
      </c>
      <c r="AA635" s="38">
        <v>5.91</v>
      </c>
      <c r="AB635" s="76">
        <f aca="true" t="shared" si="484" ref="AB635:AB644">AB634+$AD$67/10</f>
        <v>526.5000000000031</v>
      </c>
      <c r="AD635" s="113"/>
      <c r="AJ635" s="77">
        <f t="shared" si="461"/>
        <v>234.70999999999427</v>
      </c>
      <c r="AK635" s="52">
        <f t="shared" si="462"/>
        <v>5.40999999999993</v>
      </c>
      <c r="AL635" s="53">
        <f aca="true" t="shared" si="485" ref="AL635:AL644">AL634+$AN$67/10</f>
        <v>642</v>
      </c>
    </row>
    <row r="636" spans="1:38" ht="21">
      <c r="A636" s="38">
        <v>166.719999999994</v>
      </c>
      <c r="B636" s="38">
        <v>5.72</v>
      </c>
      <c r="C636" s="160">
        <f t="shared" si="483"/>
        <v>917.5999999999997</v>
      </c>
      <c r="F636" s="89">
        <v>265.219999999994</v>
      </c>
      <c r="G636" s="158">
        <v>6.22</v>
      </c>
      <c r="H636" s="141">
        <f aca="true" t="shared" si="486" ref="H636:H644">H635+$J$67/10</f>
        <v>413.39999999999884</v>
      </c>
      <c r="Z636" s="84">
        <v>237.919999999994</v>
      </c>
      <c r="AA636" s="38">
        <v>5.92</v>
      </c>
      <c r="AB636" s="76">
        <f t="shared" si="484"/>
        <v>528.0000000000031</v>
      </c>
      <c r="AD636" s="113"/>
      <c r="AJ636" s="77">
        <f t="shared" si="461"/>
        <v>234.71999999999426</v>
      </c>
      <c r="AK636" s="52">
        <f t="shared" si="462"/>
        <v>5.41999999999993</v>
      </c>
      <c r="AL636" s="53">
        <f t="shared" si="485"/>
        <v>644</v>
      </c>
    </row>
    <row r="637" spans="1:38" ht="21">
      <c r="A637" s="165">
        <v>166.729999999994</v>
      </c>
      <c r="B637" s="75">
        <v>5.73</v>
      </c>
      <c r="C637" s="160">
        <f t="shared" si="483"/>
        <v>920.3999999999996</v>
      </c>
      <c r="F637" s="77">
        <v>265.229999999994</v>
      </c>
      <c r="G637" s="52">
        <v>6.23</v>
      </c>
      <c r="H637" s="141">
        <f t="shared" si="486"/>
        <v>415.09999999999883</v>
      </c>
      <c r="Z637" s="84">
        <v>237.929999999994</v>
      </c>
      <c r="AA637" s="38">
        <v>5.93</v>
      </c>
      <c r="AB637" s="76">
        <f t="shared" si="484"/>
        <v>529.5000000000031</v>
      </c>
      <c r="AD637" s="113"/>
      <c r="AJ637" s="77">
        <f t="shared" si="461"/>
        <v>234.72999999999425</v>
      </c>
      <c r="AK637" s="52">
        <f t="shared" si="462"/>
        <v>5.4299999999999295</v>
      </c>
      <c r="AL637" s="53">
        <f t="shared" si="485"/>
        <v>646</v>
      </c>
    </row>
    <row r="638" spans="1:38" ht="21">
      <c r="A638" s="38">
        <v>166.739999999994</v>
      </c>
      <c r="B638" s="38">
        <v>5.74</v>
      </c>
      <c r="C638" s="160">
        <f t="shared" si="483"/>
        <v>923.1999999999996</v>
      </c>
      <c r="F638" s="89">
        <v>265.239999999994</v>
      </c>
      <c r="G638" s="158">
        <v>6.24</v>
      </c>
      <c r="H638" s="141">
        <f t="shared" si="486"/>
        <v>416.7999999999988</v>
      </c>
      <c r="Z638" s="84">
        <v>237.939999999994</v>
      </c>
      <c r="AA638" s="38">
        <v>5.94</v>
      </c>
      <c r="AB638" s="76">
        <f t="shared" si="484"/>
        <v>531.0000000000031</v>
      </c>
      <c r="AD638" s="113"/>
      <c r="AJ638" s="77">
        <f t="shared" si="461"/>
        <v>234.73999999999424</v>
      </c>
      <c r="AK638" s="52">
        <f t="shared" si="462"/>
        <v>5.439999999999929</v>
      </c>
      <c r="AL638" s="53">
        <f t="shared" si="485"/>
        <v>648</v>
      </c>
    </row>
    <row r="639" spans="1:38" ht="21">
      <c r="A639" s="165">
        <v>166.749999999994</v>
      </c>
      <c r="B639" s="75">
        <v>5.75</v>
      </c>
      <c r="C639" s="160">
        <f t="shared" si="483"/>
        <v>925.9999999999995</v>
      </c>
      <c r="F639" s="77">
        <v>265.249999999994</v>
      </c>
      <c r="G639" s="52">
        <v>6.25</v>
      </c>
      <c r="H639" s="141">
        <f t="shared" si="486"/>
        <v>418.4999999999988</v>
      </c>
      <c r="Z639" s="84">
        <v>237.949999999994</v>
      </c>
      <c r="AA639" s="38">
        <v>5.95</v>
      </c>
      <c r="AB639" s="76">
        <f t="shared" si="484"/>
        <v>532.5000000000031</v>
      </c>
      <c r="AD639" s="113"/>
      <c r="AJ639" s="77">
        <f t="shared" si="461"/>
        <v>234.74999999999423</v>
      </c>
      <c r="AK639" s="52">
        <f t="shared" si="462"/>
        <v>5.449999999999929</v>
      </c>
      <c r="AL639" s="53">
        <f t="shared" si="485"/>
        <v>650</v>
      </c>
    </row>
    <row r="640" spans="1:38" ht="21">
      <c r="A640" s="38">
        <v>166.759999999994</v>
      </c>
      <c r="B640" s="38">
        <v>5.76</v>
      </c>
      <c r="C640" s="160">
        <f t="shared" si="483"/>
        <v>928.7999999999995</v>
      </c>
      <c r="F640" s="89">
        <v>265.259999999994</v>
      </c>
      <c r="G640" s="158">
        <v>6.26</v>
      </c>
      <c r="H640" s="141">
        <f t="shared" si="486"/>
        <v>420.1999999999988</v>
      </c>
      <c r="Z640" s="84">
        <v>237.959999999994</v>
      </c>
      <c r="AA640" s="38">
        <v>5.96</v>
      </c>
      <c r="AB640" s="76">
        <f t="shared" si="484"/>
        <v>534.0000000000031</v>
      </c>
      <c r="AD640" s="113"/>
      <c r="AJ640" s="77">
        <f t="shared" si="461"/>
        <v>234.75999999999422</v>
      </c>
      <c r="AK640" s="52">
        <f t="shared" si="462"/>
        <v>5.459999999999929</v>
      </c>
      <c r="AL640" s="53">
        <f t="shared" si="485"/>
        <v>652</v>
      </c>
    </row>
    <row r="641" spans="1:38" ht="21">
      <c r="A641" s="165">
        <v>166.769999999994</v>
      </c>
      <c r="B641" s="38">
        <v>5.77</v>
      </c>
      <c r="C641" s="160">
        <f t="shared" si="483"/>
        <v>931.5999999999995</v>
      </c>
      <c r="F641" s="77">
        <v>265.269999999994</v>
      </c>
      <c r="G641" s="52">
        <v>6.27</v>
      </c>
      <c r="H641" s="141">
        <f t="shared" si="486"/>
        <v>421.8999999999988</v>
      </c>
      <c r="Z641" s="84">
        <v>237.969999999994</v>
      </c>
      <c r="AA641" s="38">
        <v>5.97</v>
      </c>
      <c r="AB641" s="76">
        <f t="shared" si="484"/>
        <v>535.5000000000031</v>
      </c>
      <c r="AD641" s="113"/>
      <c r="AJ641" s="77">
        <f t="shared" si="461"/>
        <v>234.7699999999942</v>
      </c>
      <c r="AK641" s="52">
        <f t="shared" si="462"/>
        <v>5.469999999999929</v>
      </c>
      <c r="AL641" s="53">
        <f t="shared" si="485"/>
        <v>654</v>
      </c>
    </row>
    <row r="642" spans="1:38" ht="21">
      <c r="A642" s="38">
        <v>166.779999999994</v>
      </c>
      <c r="B642" s="75">
        <v>5.78</v>
      </c>
      <c r="C642" s="160">
        <f t="shared" si="483"/>
        <v>934.3999999999994</v>
      </c>
      <c r="F642" s="89">
        <v>265.279999999994</v>
      </c>
      <c r="G642" s="158">
        <v>6.28</v>
      </c>
      <c r="H642" s="141">
        <f t="shared" si="486"/>
        <v>423.5999999999988</v>
      </c>
      <c r="Z642" s="84">
        <v>237.979999999994</v>
      </c>
      <c r="AA642" s="38">
        <v>5.98</v>
      </c>
      <c r="AB642" s="76">
        <f t="shared" si="484"/>
        <v>537.0000000000031</v>
      </c>
      <c r="AD642" s="113"/>
      <c r="AJ642" s="77">
        <f t="shared" si="461"/>
        <v>234.7799999999942</v>
      </c>
      <c r="AK642" s="52">
        <f t="shared" si="462"/>
        <v>5.4799999999999285</v>
      </c>
      <c r="AL642" s="53">
        <f t="shared" si="485"/>
        <v>656</v>
      </c>
    </row>
    <row r="643" spans="1:38" ht="21">
      <c r="A643" s="165">
        <v>166.789999999994</v>
      </c>
      <c r="B643" s="38">
        <v>5.79</v>
      </c>
      <c r="C643" s="160">
        <f t="shared" si="483"/>
        <v>937.1999999999994</v>
      </c>
      <c r="F643" s="77">
        <v>265.289999999994</v>
      </c>
      <c r="G643" s="52">
        <v>6.29</v>
      </c>
      <c r="H643" s="141">
        <f t="shared" si="486"/>
        <v>425.29999999999876</v>
      </c>
      <c r="Z643" s="84">
        <v>237.989999999994</v>
      </c>
      <c r="AA643" s="38">
        <v>5.99</v>
      </c>
      <c r="AB643" s="76">
        <f t="shared" si="484"/>
        <v>538.5000000000031</v>
      </c>
      <c r="AD643" s="113"/>
      <c r="AJ643" s="77">
        <f t="shared" si="461"/>
        <v>234.7899999999942</v>
      </c>
      <c r="AK643" s="52">
        <f t="shared" si="462"/>
        <v>5.489999999999928</v>
      </c>
      <c r="AL643" s="53">
        <f t="shared" si="485"/>
        <v>658</v>
      </c>
    </row>
    <row r="644" spans="1:38" ht="21">
      <c r="A644" s="38">
        <v>166.799999999994</v>
      </c>
      <c r="B644" s="38">
        <v>5.8</v>
      </c>
      <c r="C644" s="160">
        <f t="shared" si="483"/>
        <v>939.9999999999993</v>
      </c>
      <c r="F644" s="89">
        <v>265.299999999994</v>
      </c>
      <c r="G644" s="158">
        <v>6.3</v>
      </c>
      <c r="H644" s="141">
        <f t="shared" si="486"/>
        <v>426.99999999999875</v>
      </c>
      <c r="Z644" s="84">
        <v>237.999999999994</v>
      </c>
      <c r="AA644" s="38">
        <v>6</v>
      </c>
      <c r="AB644" s="76">
        <f t="shared" si="484"/>
        <v>540.0000000000031</v>
      </c>
      <c r="AD644" s="113"/>
      <c r="AJ644" s="77">
        <f t="shared" si="461"/>
        <v>234.79999999999418</v>
      </c>
      <c r="AK644" s="52">
        <f t="shared" si="462"/>
        <v>5.499999999999928</v>
      </c>
      <c r="AL644" s="53">
        <f t="shared" si="485"/>
        <v>660</v>
      </c>
    </row>
    <row r="645" spans="1:38" ht="21">
      <c r="A645" s="165">
        <v>166.809999999994</v>
      </c>
      <c r="B645" s="75">
        <v>5.81</v>
      </c>
      <c r="C645" s="160">
        <f aca="true" t="shared" si="487" ref="C645:C654">C644+$E$68/10</f>
        <v>942.7999999999993</v>
      </c>
      <c r="F645" s="77">
        <v>265.309999999994</v>
      </c>
      <c r="G645" s="52">
        <v>6.31</v>
      </c>
      <c r="H645" s="141">
        <f>H644+$J$68/10</f>
        <v>428.69999999999874</v>
      </c>
      <c r="Z645" s="84">
        <v>238.009999999994</v>
      </c>
      <c r="AA645" s="38">
        <v>6.01</v>
      </c>
      <c r="AB645" s="76">
        <f aca="true" t="shared" si="488" ref="AB645:AB654">AB644+$AD$68/10</f>
        <v>541.5000000000031</v>
      </c>
      <c r="AD645" s="113"/>
      <c r="AJ645" s="77">
        <f aca="true" t="shared" si="489" ref="AJ645:AJ708">AJ644+0.01</f>
        <v>234.80999999999418</v>
      </c>
      <c r="AK645" s="52">
        <f t="shared" si="462"/>
        <v>5.509999999999928</v>
      </c>
      <c r="AL645" s="53">
        <f aca="true" t="shared" si="490" ref="AL645:AL654">AL644+$AN$68/10</f>
        <v>662.2</v>
      </c>
    </row>
    <row r="646" spans="1:38" ht="21">
      <c r="A646" s="38">
        <v>166.819999999994</v>
      </c>
      <c r="B646" s="38">
        <v>5.82</v>
      </c>
      <c r="C646" s="160">
        <f t="shared" si="487"/>
        <v>945.5999999999992</v>
      </c>
      <c r="F646" s="89">
        <v>265.319999999994</v>
      </c>
      <c r="G646" s="158">
        <v>6.32</v>
      </c>
      <c r="H646" s="141">
        <f aca="true" t="shared" si="491" ref="H646:H654">H645+$J$68/10</f>
        <v>430.3999999999987</v>
      </c>
      <c r="Z646" s="84">
        <v>238.019999999994</v>
      </c>
      <c r="AA646" s="38">
        <v>6.02</v>
      </c>
      <c r="AB646" s="76">
        <f t="shared" si="488"/>
        <v>543.0000000000031</v>
      </c>
      <c r="AD646" s="113"/>
      <c r="AJ646" s="77">
        <f t="shared" si="489"/>
        <v>234.81999999999417</v>
      </c>
      <c r="AK646" s="52">
        <f aca="true" t="shared" si="492" ref="AK646:AK709">AK645+0.01</f>
        <v>5.519999999999928</v>
      </c>
      <c r="AL646" s="53">
        <f t="shared" si="490"/>
        <v>664.4000000000001</v>
      </c>
    </row>
    <row r="647" spans="1:38" ht="21">
      <c r="A647" s="165">
        <v>166.829999999994</v>
      </c>
      <c r="B647" s="75">
        <v>5.83</v>
      </c>
      <c r="C647" s="160">
        <f t="shared" si="487"/>
        <v>948.3999999999992</v>
      </c>
      <c r="F647" s="77">
        <v>265.329999999994</v>
      </c>
      <c r="G647" s="52">
        <v>6.33</v>
      </c>
      <c r="H647" s="141">
        <f t="shared" si="491"/>
        <v>432.0999999999987</v>
      </c>
      <c r="Z647" s="84">
        <v>238.029999999994</v>
      </c>
      <c r="AA647" s="38">
        <v>6.03</v>
      </c>
      <c r="AB647" s="76">
        <f t="shared" si="488"/>
        <v>544.5000000000031</v>
      </c>
      <c r="AD647" s="113"/>
      <c r="AJ647" s="77">
        <f t="shared" si="489"/>
        <v>234.82999999999416</v>
      </c>
      <c r="AK647" s="52">
        <f t="shared" si="492"/>
        <v>5.529999999999927</v>
      </c>
      <c r="AL647" s="53">
        <f t="shared" si="490"/>
        <v>666.6000000000001</v>
      </c>
    </row>
    <row r="648" spans="1:38" ht="21">
      <c r="A648" s="38">
        <v>166.839999999994</v>
      </c>
      <c r="B648" s="38">
        <v>5.84</v>
      </c>
      <c r="C648" s="160">
        <f t="shared" si="487"/>
        <v>951.1999999999991</v>
      </c>
      <c r="F648" s="89">
        <v>265.339999999994</v>
      </c>
      <c r="G648" s="158">
        <v>6.34</v>
      </c>
      <c r="H648" s="141">
        <f t="shared" si="491"/>
        <v>433.7999999999987</v>
      </c>
      <c r="Z648" s="84">
        <v>238.039999999994</v>
      </c>
      <c r="AA648" s="38">
        <v>6.04</v>
      </c>
      <c r="AB648" s="76">
        <f t="shared" si="488"/>
        <v>546.0000000000031</v>
      </c>
      <c r="AD648" s="113"/>
      <c r="AJ648" s="77">
        <f t="shared" si="489"/>
        <v>234.83999999999415</v>
      </c>
      <c r="AK648" s="52">
        <f t="shared" si="492"/>
        <v>5.539999999999927</v>
      </c>
      <c r="AL648" s="53">
        <f t="shared" si="490"/>
        <v>668.8000000000002</v>
      </c>
    </row>
    <row r="649" spans="1:38" ht="21">
      <c r="A649" s="165">
        <v>166.849999999994</v>
      </c>
      <c r="B649" s="75">
        <v>5.85</v>
      </c>
      <c r="C649" s="160">
        <f t="shared" si="487"/>
        <v>953.9999999999991</v>
      </c>
      <c r="F649" s="77">
        <v>265.349999999994</v>
      </c>
      <c r="G649" s="52">
        <v>6.35</v>
      </c>
      <c r="H649" s="141">
        <f t="shared" si="491"/>
        <v>435.4999999999987</v>
      </c>
      <c r="Z649" s="84">
        <v>238.049999999994</v>
      </c>
      <c r="AA649" s="38">
        <v>6.05</v>
      </c>
      <c r="AB649" s="76">
        <f t="shared" si="488"/>
        <v>547.5000000000031</v>
      </c>
      <c r="AD649" s="113"/>
      <c r="AJ649" s="77">
        <f t="shared" si="489"/>
        <v>234.84999999999414</v>
      </c>
      <c r="AK649" s="52">
        <f t="shared" si="492"/>
        <v>5.549999999999927</v>
      </c>
      <c r="AL649" s="53">
        <f t="shared" si="490"/>
        <v>671.0000000000002</v>
      </c>
    </row>
    <row r="650" spans="1:38" ht="21">
      <c r="A650" s="38">
        <v>166.859999999994</v>
      </c>
      <c r="B650" s="38">
        <v>5.86</v>
      </c>
      <c r="C650" s="160">
        <f t="shared" si="487"/>
        <v>956.799999999999</v>
      </c>
      <c r="F650" s="89">
        <v>265.359999999994</v>
      </c>
      <c r="G650" s="158">
        <v>6.36</v>
      </c>
      <c r="H650" s="141">
        <f t="shared" si="491"/>
        <v>437.1999999999987</v>
      </c>
      <c r="Z650" s="84">
        <v>238.059999999994</v>
      </c>
      <c r="AA650" s="38">
        <v>6.06</v>
      </c>
      <c r="AB650" s="76">
        <f t="shared" si="488"/>
        <v>549.0000000000031</v>
      </c>
      <c r="AD650" s="113"/>
      <c r="AJ650" s="77">
        <f t="shared" si="489"/>
        <v>234.85999999999413</v>
      </c>
      <c r="AK650" s="52">
        <f t="shared" si="492"/>
        <v>5.559999999999927</v>
      </c>
      <c r="AL650" s="53">
        <f t="shared" si="490"/>
        <v>673.2000000000003</v>
      </c>
    </row>
    <row r="651" spans="1:38" ht="21">
      <c r="A651" s="165">
        <v>166.869999999994</v>
      </c>
      <c r="B651" s="75">
        <v>5.87</v>
      </c>
      <c r="C651" s="160">
        <f t="shared" si="487"/>
        <v>959.599999999999</v>
      </c>
      <c r="F651" s="77">
        <v>265.369999999994</v>
      </c>
      <c r="G651" s="52">
        <v>6.37</v>
      </c>
      <c r="H651" s="141">
        <f t="shared" si="491"/>
        <v>438.89999999999867</v>
      </c>
      <c r="Z651" s="84">
        <v>238.069999999994</v>
      </c>
      <c r="AA651" s="38">
        <v>6.07</v>
      </c>
      <c r="AB651" s="76">
        <f t="shared" si="488"/>
        <v>550.5000000000031</v>
      </c>
      <c r="AD651" s="113"/>
      <c r="AJ651" s="77">
        <f t="shared" si="489"/>
        <v>234.86999999999412</v>
      </c>
      <c r="AK651" s="52">
        <f t="shared" si="492"/>
        <v>5.569999999999927</v>
      </c>
      <c r="AL651" s="53">
        <f t="shared" si="490"/>
        <v>675.4000000000003</v>
      </c>
    </row>
    <row r="652" spans="1:38" ht="21">
      <c r="A652" s="38">
        <v>166.879999999994</v>
      </c>
      <c r="B652" s="38">
        <v>5.88</v>
      </c>
      <c r="C652" s="160">
        <f t="shared" si="487"/>
        <v>962.399999999999</v>
      </c>
      <c r="F652" s="89">
        <v>265.379999999994</v>
      </c>
      <c r="G652" s="158">
        <v>6.38</v>
      </c>
      <c r="H652" s="141">
        <f t="shared" si="491"/>
        <v>440.59999999999866</v>
      </c>
      <c r="Z652" s="84">
        <v>238.079999999994</v>
      </c>
      <c r="AA652" s="38">
        <v>6.08</v>
      </c>
      <c r="AB652" s="76">
        <f t="shared" si="488"/>
        <v>552.0000000000031</v>
      </c>
      <c r="AD652" s="113"/>
      <c r="AJ652" s="77">
        <f t="shared" si="489"/>
        <v>234.8799999999941</v>
      </c>
      <c r="AK652" s="52">
        <f t="shared" si="492"/>
        <v>5.579999999999926</v>
      </c>
      <c r="AL652" s="53">
        <f t="shared" si="490"/>
        <v>677.6000000000004</v>
      </c>
    </row>
    <row r="653" spans="1:38" ht="21">
      <c r="A653" s="165">
        <v>166.889999999994</v>
      </c>
      <c r="B653" s="38">
        <v>5.89</v>
      </c>
      <c r="C653" s="160">
        <f t="shared" si="487"/>
        <v>965.1999999999989</v>
      </c>
      <c r="F653" s="77">
        <v>265.389999999994</v>
      </c>
      <c r="G653" s="52">
        <v>6.39</v>
      </c>
      <c r="H653" s="141">
        <f t="shared" si="491"/>
        <v>442.29999999999865</v>
      </c>
      <c r="Z653" s="84">
        <v>238.089999999994</v>
      </c>
      <c r="AA653" s="38">
        <v>6.09</v>
      </c>
      <c r="AB653" s="76">
        <f t="shared" si="488"/>
        <v>553.5000000000031</v>
      </c>
      <c r="AD653" s="113"/>
      <c r="AJ653" s="77">
        <f t="shared" si="489"/>
        <v>234.8899999999941</v>
      </c>
      <c r="AK653" s="52">
        <f t="shared" si="492"/>
        <v>5.589999999999926</v>
      </c>
      <c r="AL653" s="53">
        <f t="shared" si="490"/>
        <v>679.8000000000004</v>
      </c>
    </row>
    <row r="654" spans="1:38" ht="21">
      <c r="A654" s="38">
        <v>166.899999999994</v>
      </c>
      <c r="B654" s="75">
        <v>5.9</v>
      </c>
      <c r="C654" s="160">
        <f t="shared" si="487"/>
        <v>967.9999999999989</v>
      </c>
      <c r="F654" s="89">
        <v>265.399999999994</v>
      </c>
      <c r="G654" s="158">
        <v>6.4</v>
      </c>
      <c r="H654" s="141">
        <f t="shared" si="491"/>
        <v>443.99999999999864</v>
      </c>
      <c r="Z654" s="84">
        <v>238.099999999994</v>
      </c>
      <c r="AA654" s="38">
        <v>6.1</v>
      </c>
      <c r="AB654" s="76">
        <f t="shared" si="488"/>
        <v>555.0000000000031</v>
      </c>
      <c r="AD654" s="113"/>
      <c r="AJ654" s="77">
        <f t="shared" si="489"/>
        <v>234.8999999999941</v>
      </c>
      <c r="AK654" s="52">
        <f t="shared" si="492"/>
        <v>5.599999999999926</v>
      </c>
      <c r="AL654" s="53">
        <f t="shared" si="490"/>
        <v>682.0000000000005</v>
      </c>
    </row>
    <row r="655" spans="1:38" ht="21">
      <c r="A655" s="165">
        <v>166.909999999994</v>
      </c>
      <c r="B655" s="38">
        <v>5.91</v>
      </c>
      <c r="C655" s="160">
        <f aca="true" t="shared" si="493" ref="C655:C664">C654+$E$69/10</f>
        <v>970.7999999999988</v>
      </c>
      <c r="F655" s="77">
        <v>265.409999999994</v>
      </c>
      <c r="G655" s="52">
        <v>6.41</v>
      </c>
      <c r="H655" s="141">
        <f>H654+$J$69/10</f>
        <v>445.6999999999986</v>
      </c>
      <c r="Z655" s="84">
        <v>238.109999999994</v>
      </c>
      <c r="AA655" s="38">
        <v>6.11</v>
      </c>
      <c r="AB655" s="76">
        <f aca="true" t="shared" si="494" ref="AB655:AB664">AB654+$AD$69/10</f>
        <v>556.5000000000031</v>
      </c>
      <c r="AD655" s="113"/>
      <c r="AJ655" s="77">
        <f t="shared" si="489"/>
        <v>234.90999999999408</v>
      </c>
      <c r="AK655" s="52">
        <f t="shared" si="492"/>
        <v>5.609999999999926</v>
      </c>
      <c r="AL655" s="53">
        <f aca="true" t="shared" si="495" ref="AL655:AL664">AL654+$AN$69/10</f>
        <v>684.2000000000005</v>
      </c>
    </row>
    <row r="656" spans="1:38" ht="21">
      <c r="A656" s="38">
        <v>166.919999999994</v>
      </c>
      <c r="B656" s="38">
        <v>5.92</v>
      </c>
      <c r="C656" s="160">
        <f t="shared" si="493"/>
        <v>973.5999999999988</v>
      </c>
      <c r="F656" s="89">
        <v>265.419999999994</v>
      </c>
      <c r="G656" s="158">
        <v>6.42</v>
      </c>
      <c r="H656" s="141">
        <f aca="true" t="shared" si="496" ref="H656:H664">H655+$J$69/10</f>
        <v>447.3999999999986</v>
      </c>
      <c r="Z656" s="84">
        <v>238.119999999994</v>
      </c>
      <c r="AA656" s="38">
        <v>6.12</v>
      </c>
      <c r="AB656" s="76">
        <f t="shared" si="494"/>
        <v>558.0000000000031</v>
      </c>
      <c r="AD656" s="113"/>
      <c r="AJ656" s="77">
        <f t="shared" si="489"/>
        <v>234.91999999999408</v>
      </c>
      <c r="AK656" s="52">
        <f t="shared" si="492"/>
        <v>5.6199999999999255</v>
      </c>
      <c r="AL656" s="53">
        <f t="shared" si="495"/>
        <v>686.4000000000005</v>
      </c>
    </row>
    <row r="657" spans="1:38" ht="21">
      <c r="A657" s="165">
        <v>166.929999999994</v>
      </c>
      <c r="B657" s="75">
        <v>5.93</v>
      </c>
      <c r="C657" s="160">
        <f t="shared" si="493"/>
        <v>976.3999999999987</v>
      </c>
      <c r="F657" s="77">
        <v>265.429999999994</v>
      </c>
      <c r="G657" s="52">
        <v>6.43</v>
      </c>
      <c r="H657" s="141">
        <f t="shared" si="496"/>
        <v>449.0999999999986</v>
      </c>
      <c r="Z657" s="84">
        <v>238.129999999994</v>
      </c>
      <c r="AA657" s="38">
        <v>6.13</v>
      </c>
      <c r="AB657" s="76">
        <f t="shared" si="494"/>
        <v>559.5000000000031</v>
      </c>
      <c r="AD657" s="113"/>
      <c r="AJ657" s="77">
        <f t="shared" si="489"/>
        <v>234.92999999999407</v>
      </c>
      <c r="AK657" s="52">
        <f t="shared" si="492"/>
        <v>5.629999999999925</v>
      </c>
      <c r="AL657" s="53">
        <f t="shared" si="495"/>
        <v>688.6000000000006</v>
      </c>
    </row>
    <row r="658" spans="1:38" ht="21">
      <c r="A658" s="38">
        <v>166.939999999994</v>
      </c>
      <c r="B658" s="38">
        <v>5.94</v>
      </c>
      <c r="C658" s="160">
        <f t="shared" si="493"/>
        <v>979.1999999999987</v>
      </c>
      <c r="F658" s="89">
        <v>265.439999999994</v>
      </c>
      <c r="G658" s="158">
        <v>6.44</v>
      </c>
      <c r="H658" s="141">
        <f t="shared" si="496"/>
        <v>450.7999999999986</v>
      </c>
      <c r="Z658" s="84">
        <v>238.139999999994</v>
      </c>
      <c r="AA658" s="38">
        <v>6.14</v>
      </c>
      <c r="AB658" s="76">
        <f t="shared" si="494"/>
        <v>561.0000000000031</v>
      </c>
      <c r="AD658" s="113"/>
      <c r="AJ658" s="77">
        <f t="shared" si="489"/>
        <v>234.93999999999406</v>
      </c>
      <c r="AK658" s="52">
        <f t="shared" si="492"/>
        <v>5.639999999999925</v>
      </c>
      <c r="AL658" s="53">
        <f t="shared" si="495"/>
        <v>690.8000000000006</v>
      </c>
    </row>
    <row r="659" spans="1:38" ht="21">
      <c r="A659" s="165">
        <v>166.949999999994</v>
      </c>
      <c r="B659" s="38">
        <v>5.95</v>
      </c>
      <c r="C659" s="160">
        <f t="shared" si="493"/>
        <v>981.9999999999986</v>
      </c>
      <c r="F659" s="77">
        <v>265.449999999994</v>
      </c>
      <c r="G659" s="52">
        <v>6.45</v>
      </c>
      <c r="H659" s="141">
        <f t="shared" si="496"/>
        <v>452.4999999999986</v>
      </c>
      <c r="Z659" s="84">
        <v>238.149999999994</v>
      </c>
      <c r="AA659" s="38">
        <v>6.15</v>
      </c>
      <c r="AB659" s="76">
        <f t="shared" si="494"/>
        <v>562.5000000000031</v>
      </c>
      <c r="AD659" s="113"/>
      <c r="AJ659" s="77">
        <f t="shared" si="489"/>
        <v>234.94999999999405</v>
      </c>
      <c r="AK659" s="52">
        <f t="shared" si="492"/>
        <v>5.649999999999925</v>
      </c>
      <c r="AL659" s="53">
        <f t="shared" si="495"/>
        <v>693.0000000000007</v>
      </c>
    </row>
    <row r="660" spans="1:38" ht="21">
      <c r="A660" s="38">
        <v>166.959999999994</v>
      </c>
      <c r="B660" s="75">
        <v>5.96</v>
      </c>
      <c r="C660" s="160">
        <f t="shared" si="493"/>
        <v>984.7999999999986</v>
      </c>
      <c r="F660" s="89">
        <v>265.459999999994</v>
      </c>
      <c r="G660" s="158">
        <v>6.46</v>
      </c>
      <c r="H660" s="141">
        <f t="shared" si="496"/>
        <v>454.19999999999857</v>
      </c>
      <c r="Z660" s="84">
        <v>238.159999999994</v>
      </c>
      <c r="AA660" s="38">
        <v>6.16</v>
      </c>
      <c r="AB660" s="76">
        <f t="shared" si="494"/>
        <v>564.0000000000031</v>
      </c>
      <c r="AD660" s="113"/>
      <c r="AJ660" s="77">
        <f t="shared" si="489"/>
        <v>234.95999999999404</v>
      </c>
      <c r="AK660" s="52">
        <f t="shared" si="492"/>
        <v>5.659999999999925</v>
      </c>
      <c r="AL660" s="53">
        <f t="shared" si="495"/>
        <v>695.2000000000007</v>
      </c>
    </row>
    <row r="661" spans="1:38" ht="21">
      <c r="A661" s="165">
        <v>166.969999999994</v>
      </c>
      <c r="B661" s="38">
        <v>5.97</v>
      </c>
      <c r="C661" s="160">
        <f t="shared" si="493"/>
        <v>987.5999999999985</v>
      </c>
      <c r="F661" s="77">
        <v>265.469999999994</v>
      </c>
      <c r="G661" s="52">
        <v>6.47</v>
      </c>
      <c r="H661" s="141">
        <f t="shared" si="496"/>
        <v>455.89999999999856</v>
      </c>
      <c r="Z661" s="84">
        <v>238.169999999994</v>
      </c>
      <c r="AA661" s="38">
        <v>6.17</v>
      </c>
      <c r="AB661" s="76">
        <f t="shared" si="494"/>
        <v>565.5000000000031</v>
      </c>
      <c r="AD661" s="113"/>
      <c r="AJ661" s="77">
        <f t="shared" si="489"/>
        <v>234.96999999999403</v>
      </c>
      <c r="AK661" s="52">
        <f t="shared" si="492"/>
        <v>5.669999999999924</v>
      </c>
      <c r="AL661" s="53">
        <f t="shared" si="495"/>
        <v>697.4000000000008</v>
      </c>
    </row>
    <row r="662" spans="1:38" ht="21">
      <c r="A662" s="38">
        <v>166.979999999994</v>
      </c>
      <c r="B662" s="38">
        <v>5.98</v>
      </c>
      <c r="C662" s="160">
        <f t="shared" si="493"/>
        <v>990.3999999999985</v>
      </c>
      <c r="F662" s="89">
        <v>265.479999999994</v>
      </c>
      <c r="G662" s="158">
        <v>6.48</v>
      </c>
      <c r="H662" s="141">
        <f t="shared" si="496"/>
        <v>457.59999999999854</v>
      </c>
      <c r="Z662" s="84">
        <v>238.179999999994</v>
      </c>
      <c r="AA662" s="38">
        <v>6.18</v>
      </c>
      <c r="AB662" s="76">
        <f t="shared" si="494"/>
        <v>567.0000000000031</v>
      </c>
      <c r="AD662" s="113"/>
      <c r="AJ662" s="77">
        <f t="shared" si="489"/>
        <v>234.97999999999402</v>
      </c>
      <c r="AK662" s="52">
        <f t="shared" si="492"/>
        <v>5.679999999999924</v>
      </c>
      <c r="AL662" s="53">
        <f t="shared" si="495"/>
        <v>699.6000000000008</v>
      </c>
    </row>
    <row r="663" spans="1:38" ht="21">
      <c r="A663" s="165">
        <v>166.989999999994</v>
      </c>
      <c r="B663" s="75">
        <v>5.99</v>
      </c>
      <c r="C663" s="160">
        <f t="shared" si="493"/>
        <v>993.1999999999985</v>
      </c>
      <c r="F663" s="77">
        <v>265.489999999994</v>
      </c>
      <c r="G663" s="52">
        <v>6.49</v>
      </c>
      <c r="H663" s="141">
        <f t="shared" si="496"/>
        <v>459.29999999999853</v>
      </c>
      <c r="Z663" s="84">
        <v>238.189999999994</v>
      </c>
      <c r="AA663" s="38">
        <v>6.19</v>
      </c>
      <c r="AB663" s="76">
        <f t="shared" si="494"/>
        <v>568.5000000000031</v>
      </c>
      <c r="AD663" s="113"/>
      <c r="AJ663" s="77">
        <f t="shared" si="489"/>
        <v>234.989999999994</v>
      </c>
      <c r="AK663" s="52">
        <f t="shared" si="492"/>
        <v>5.689999999999924</v>
      </c>
      <c r="AL663" s="53">
        <f t="shared" si="495"/>
        <v>701.8000000000009</v>
      </c>
    </row>
    <row r="664" spans="1:38" ht="21">
      <c r="A664" s="38">
        <v>166.999999999994</v>
      </c>
      <c r="B664" s="38">
        <v>6</v>
      </c>
      <c r="C664" s="160">
        <f t="shared" si="493"/>
        <v>995.9999999999984</v>
      </c>
      <c r="F664" s="89">
        <v>265.499999999994</v>
      </c>
      <c r="G664" s="158">
        <v>6.5</v>
      </c>
      <c r="H664" s="141">
        <f t="shared" si="496"/>
        <v>460.9999999999985</v>
      </c>
      <c r="Z664" s="84">
        <v>238.199999999994</v>
      </c>
      <c r="AA664" s="38">
        <v>6.2</v>
      </c>
      <c r="AB664" s="76">
        <f t="shared" si="494"/>
        <v>570.0000000000031</v>
      </c>
      <c r="AD664" s="113"/>
      <c r="AJ664" s="77">
        <f t="shared" si="489"/>
        <v>234.999999999994</v>
      </c>
      <c r="AK664" s="52">
        <f t="shared" si="492"/>
        <v>5.699999999999924</v>
      </c>
      <c r="AL664" s="53">
        <f t="shared" si="495"/>
        <v>704.0000000000009</v>
      </c>
    </row>
    <row r="665" spans="6:38" ht="21">
      <c r="F665" s="77">
        <v>265.509999999994</v>
      </c>
      <c r="G665" s="52">
        <v>6.51</v>
      </c>
      <c r="H665" s="141">
        <f>H664+$J$70/10</f>
        <v>462.6999999999985</v>
      </c>
      <c r="Z665" s="84">
        <v>238.209999999994</v>
      </c>
      <c r="AA665" s="38">
        <v>6.21</v>
      </c>
      <c r="AB665" s="76">
        <f aca="true" t="shared" si="497" ref="AB665:AB674">AB664+$AD$70/10</f>
        <v>572.0000000000031</v>
      </c>
      <c r="AD665" s="113"/>
      <c r="AJ665" s="77">
        <f t="shared" si="489"/>
        <v>235.009999999994</v>
      </c>
      <c r="AK665" s="52">
        <f t="shared" si="492"/>
        <v>5.709999999999924</v>
      </c>
      <c r="AL665" s="53">
        <f aca="true" t="shared" si="498" ref="AL665:AL674">AL664+$AN$70/10</f>
        <v>706.3000000000009</v>
      </c>
    </row>
    <row r="666" spans="6:38" ht="21">
      <c r="F666" s="89">
        <v>265.519999999994</v>
      </c>
      <c r="G666" s="158">
        <v>6.52</v>
      </c>
      <c r="H666" s="141">
        <f aca="true" t="shared" si="499" ref="H666:H674">H665+$J$70/10</f>
        <v>464.3999999999985</v>
      </c>
      <c r="Z666" s="84">
        <v>238.219999999994</v>
      </c>
      <c r="AA666" s="38">
        <v>6.22</v>
      </c>
      <c r="AB666" s="76">
        <f t="shared" si="497"/>
        <v>574.0000000000031</v>
      </c>
      <c r="AD666" s="113"/>
      <c r="AJ666" s="77">
        <f t="shared" si="489"/>
        <v>235.01999999999398</v>
      </c>
      <c r="AK666" s="52">
        <f t="shared" si="492"/>
        <v>5.719999999999923</v>
      </c>
      <c r="AL666" s="53">
        <f t="shared" si="498"/>
        <v>708.6000000000008</v>
      </c>
    </row>
    <row r="667" spans="6:38" ht="21">
      <c r="F667" s="77">
        <v>265.529999999994</v>
      </c>
      <c r="G667" s="52">
        <v>6.53</v>
      </c>
      <c r="H667" s="141">
        <f t="shared" si="499"/>
        <v>466.0999999999985</v>
      </c>
      <c r="Z667" s="84">
        <v>238.229999999994</v>
      </c>
      <c r="AA667" s="38">
        <v>6.23</v>
      </c>
      <c r="AB667" s="76">
        <f t="shared" si="497"/>
        <v>576.0000000000031</v>
      </c>
      <c r="AD667" s="113"/>
      <c r="AJ667" s="77">
        <f t="shared" si="489"/>
        <v>235.02999999999398</v>
      </c>
      <c r="AK667" s="52">
        <f t="shared" si="492"/>
        <v>5.729999999999923</v>
      </c>
      <c r="AL667" s="53">
        <f t="shared" si="498"/>
        <v>710.9000000000008</v>
      </c>
    </row>
    <row r="668" spans="6:38" ht="21">
      <c r="F668" s="89">
        <v>265.539999999994</v>
      </c>
      <c r="G668" s="158">
        <v>6.54</v>
      </c>
      <c r="H668" s="141">
        <f t="shared" si="499"/>
        <v>467.7999999999985</v>
      </c>
      <c r="Z668" s="84">
        <v>238.239999999994</v>
      </c>
      <c r="AA668" s="38">
        <v>6.24</v>
      </c>
      <c r="AB668" s="76">
        <f t="shared" si="497"/>
        <v>578.0000000000031</v>
      </c>
      <c r="AD668" s="113"/>
      <c r="AJ668" s="77">
        <f t="shared" si="489"/>
        <v>235.03999999999397</v>
      </c>
      <c r="AK668" s="52">
        <f t="shared" si="492"/>
        <v>5.739999999999923</v>
      </c>
      <c r="AL668" s="53">
        <f t="shared" si="498"/>
        <v>713.2000000000007</v>
      </c>
    </row>
    <row r="669" spans="6:38" ht="21">
      <c r="F669" s="77">
        <v>265.549999999994</v>
      </c>
      <c r="G669" s="52">
        <v>6.55</v>
      </c>
      <c r="H669" s="141">
        <f t="shared" si="499"/>
        <v>469.49999999999847</v>
      </c>
      <c r="Z669" s="84">
        <v>238.249999999994</v>
      </c>
      <c r="AA669" s="38">
        <v>6.25</v>
      </c>
      <c r="AB669" s="76">
        <f t="shared" si="497"/>
        <v>580.0000000000031</v>
      </c>
      <c r="AD669" s="113"/>
      <c r="AJ669" s="77">
        <f t="shared" si="489"/>
        <v>235.04999999999396</v>
      </c>
      <c r="AK669" s="52">
        <f t="shared" si="492"/>
        <v>5.749999999999923</v>
      </c>
      <c r="AL669" s="53">
        <f t="shared" si="498"/>
        <v>715.5000000000007</v>
      </c>
    </row>
    <row r="670" spans="6:38" ht="21">
      <c r="F670" s="89">
        <v>265.559999999994</v>
      </c>
      <c r="G670" s="158">
        <v>6.56</v>
      </c>
      <c r="H670" s="141">
        <f t="shared" si="499"/>
        <v>471.19999999999845</v>
      </c>
      <c r="Z670" s="84">
        <v>238.259999999994</v>
      </c>
      <c r="AA670" s="38">
        <v>6.26</v>
      </c>
      <c r="AB670" s="76">
        <f t="shared" si="497"/>
        <v>582.0000000000031</v>
      </c>
      <c r="AD670" s="113"/>
      <c r="AJ670" s="77">
        <f t="shared" si="489"/>
        <v>235.05999999999395</v>
      </c>
      <c r="AK670" s="52">
        <f t="shared" si="492"/>
        <v>5.7599999999999225</v>
      </c>
      <c r="AL670" s="53">
        <f t="shared" si="498"/>
        <v>717.8000000000006</v>
      </c>
    </row>
    <row r="671" spans="6:38" ht="21">
      <c r="F671" s="77">
        <v>265.569999999994</v>
      </c>
      <c r="G671" s="52">
        <v>6.57</v>
      </c>
      <c r="H671" s="141">
        <f t="shared" si="499"/>
        <v>472.89999999999844</v>
      </c>
      <c r="Z671" s="84">
        <v>238.269999999994</v>
      </c>
      <c r="AA671" s="38">
        <v>6.27</v>
      </c>
      <c r="AB671" s="76">
        <f t="shared" si="497"/>
        <v>584.0000000000031</v>
      </c>
      <c r="AD671" s="113"/>
      <c r="AJ671" s="77">
        <f t="shared" si="489"/>
        <v>235.06999999999394</v>
      </c>
      <c r="AK671" s="52">
        <f t="shared" si="492"/>
        <v>5.769999999999922</v>
      </c>
      <c r="AL671" s="53">
        <f t="shared" si="498"/>
        <v>720.1000000000006</v>
      </c>
    </row>
    <row r="672" spans="6:38" ht="21">
      <c r="F672" s="89">
        <v>265.579999999994</v>
      </c>
      <c r="G672" s="158">
        <v>6.58</v>
      </c>
      <c r="H672" s="141">
        <f t="shared" si="499"/>
        <v>474.59999999999843</v>
      </c>
      <c r="Z672" s="84">
        <v>238.279999999994</v>
      </c>
      <c r="AA672" s="38">
        <v>6.28</v>
      </c>
      <c r="AB672" s="76">
        <f t="shared" si="497"/>
        <v>586.0000000000031</v>
      </c>
      <c r="AD672" s="113"/>
      <c r="AJ672" s="77">
        <f t="shared" si="489"/>
        <v>235.07999999999393</v>
      </c>
      <c r="AK672" s="52">
        <f t="shared" si="492"/>
        <v>5.779999999999922</v>
      </c>
      <c r="AL672" s="53">
        <f t="shared" si="498"/>
        <v>722.4000000000005</v>
      </c>
    </row>
    <row r="673" spans="6:38" ht="21">
      <c r="F673" s="77">
        <v>265.589999999994</v>
      </c>
      <c r="G673" s="52">
        <v>6.59</v>
      </c>
      <c r="H673" s="141">
        <f t="shared" si="499"/>
        <v>476.2999999999984</v>
      </c>
      <c r="Z673" s="84">
        <v>238.289999999994</v>
      </c>
      <c r="AA673" s="38">
        <v>6.29</v>
      </c>
      <c r="AB673" s="76">
        <f t="shared" si="497"/>
        <v>588.0000000000031</v>
      </c>
      <c r="AD673" s="113"/>
      <c r="AJ673" s="77">
        <f t="shared" si="489"/>
        <v>235.08999999999392</v>
      </c>
      <c r="AK673" s="52">
        <f t="shared" si="492"/>
        <v>5.789999999999922</v>
      </c>
      <c r="AL673" s="53">
        <f t="shared" si="498"/>
        <v>724.7000000000005</v>
      </c>
    </row>
    <row r="674" spans="6:38" ht="21">
      <c r="F674" s="89">
        <v>265.599999999994</v>
      </c>
      <c r="G674" s="158">
        <v>6.6</v>
      </c>
      <c r="H674" s="141">
        <f t="shared" si="499"/>
        <v>477.9999999999984</v>
      </c>
      <c r="Z674" s="84">
        <v>238.299999999994</v>
      </c>
      <c r="AA674" s="38">
        <v>6.3</v>
      </c>
      <c r="AB674" s="76">
        <f t="shared" si="497"/>
        <v>590.0000000000031</v>
      </c>
      <c r="AD674" s="113"/>
      <c r="AJ674" s="77">
        <f t="shared" si="489"/>
        <v>235.0999999999939</v>
      </c>
      <c r="AK674" s="52">
        <f t="shared" si="492"/>
        <v>5.799999999999922</v>
      </c>
      <c r="AL674" s="53">
        <f t="shared" si="498"/>
        <v>727.0000000000005</v>
      </c>
    </row>
    <row r="675" spans="6:38" ht="21">
      <c r="F675" s="77">
        <v>265.609999999994</v>
      </c>
      <c r="G675" s="52">
        <v>6.61</v>
      </c>
      <c r="H675" s="141">
        <f>H674+$J$71/10</f>
        <v>479.84999999999843</v>
      </c>
      <c r="Z675" s="84">
        <v>238.309999999994</v>
      </c>
      <c r="AA675" s="38">
        <v>6.31</v>
      </c>
      <c r="AB675" s="76">
        <f aca="true" t="shared" si="500" ref="AB675:AB684">AB674+$AD$71/10</f>
        <v>592.0000000000031</v>
      </c>
      <c r="AD675" s="113"/>
      <c r="AJ675" s="77">
        <f t="shared" si="489"/>
        <v>235.1099999999939</v>
      </c>
      <c r="AK675" s="52">
        <f t="shared" si="492"/>
        <v>5.8099999999999214</v>
      </c>
      <c r="AL675" s="53">
        <f aca="true" t="shared" si="501" ref="AL675:AL684">AL674+$AN$71/10</f>
        <v>729.3000000000004</v>
      </c>
    </row>
    <row r="676" spans="6:38" ht="21">
      <c r="F676" s="89">
        <v>265.619999999994</v>
      </c>
      <c r="G676" s="158">
        <v>6.62</v>
      </c>
      <c r="H676" s="141">
        <f aca="true" t="shared" si="502" ref="H676:H684">H675+$J$71/10</f>
        <v>481.69999999999845</v>
      </c>
      <c r="Z676" s="84">
        <v>238.319999999994</v>
      </c>
      <c r="AA676" s="38">
        <v>6.32</v>
      </c>
      <c r="AB676" s="76">
        <f t="shared" si="500"/>
        <v>594.0000000000031</v>
      </c>
      <c r="AD676" s="113"/>
      <c r="AJ676" s="77">
        <f t="shared" si="489"/>
        <v>235.1199999999939</v>
      </c>
      <c r="AK676" s="52">
        <f t="shared" si="492"/>
        <v>5.819999999999921</v>
      </c>
      <c r="AL676" s="53">
        <f t="shared" si="501"/>
        <v>731.6000000000004</v>
      </c>
    </row>
    <row r="677" spans="6:38" ht="21">
      <c r="F677" s="77">
        <v>265.629999999994</v>
      </c>
      <c r="G677" s="52">
        <v>6.63</v>
      </c>
      <c r="H677" s="141">
        <f t="shared" si="502"/>
        <v>483.5499999999985</v>
      </c>
      <c r="Z677" s="84">
        <v>238.329999999994</v>
      </c>
      <c r="AA677" s="38">
        <v>6.33</v>
      </c>
      <c r="AB677" s="76">
        <f t="shared" si="500"/>
        <v>596.0000000000031</v>
      </c>
      <c r="AD677" s="113"/>
      <c r="AJ677" s="77">
        <f t="shared" si="489"/>
        <v>235.12999999999388</v>
      </c>
      <c r="AK677" s="52">
        <f t="shared" si="492"/>
        <v>5.829999999999921</v>
      </c>
      <c r="AL677" s="53">
        <f t="shared" si="501"/>
        <v>733.9000000000003</v>
      </c>
    </row>
    <row r="678" spans="6:38" ht="21">
      <c r="F678" s="89">
        <v>265.639999999994</v>
      </c>
      <c r="G678" s="158">
        <v>6.64</v>
      </c>
      <c r="H678" s="141">
        <f t="shared" si="502"/>
        <v>485.3999999999985</v>
      </c>
      <c r="Z678" s="84">
        <v>238.339999999994</v>
      </c>
      <c r="AA678" s="38">
        <v>6.34</v>
      </c>
      <c r="AB678" s="76">
        <f t="shared" si="500"/>
        <v>598.0000000000031</v>
      </c>
      <c r="AD678" s="113"/>
      <c r="AJ678" s="77">
        <f t="shared" si="489"/>
        <v>235.13999999999388</v>
      </c>
      <c r="AK678" s="52">
        <f t="shared" si="492"/>
        <v>5.839999999999921</v>
      </c>
      <c r="AL678" s="53">
        <f t="shared" si="501"/>
        <v>736.2000000000003</v>
      </c>
    </row>
    <row r="679" spans="6:38" ht="21">
      <c r="F679" s="77">
        <v>265.649999999993</v>
      </c>
      <c r="G679" s="52">
        <v>6.65</v>
      </c>
      <c r="H679" s="141">
        <f t="shared" si="502"/>
        <v>487.2499999999985</v>
      </c>
      <c r="Z679" s="84">
        <v>238.349999999994</v>
      </c>
      <c r="AA679" s="38">
        <v>6.35</v>
      </c>
      <c r="AB679" s="76">
        <f t="shared" si="500"/>
        <v>600.0000000000031</v>
      </c>
      <c r="AD679" s="113"/>
      <c r="AJ679" s="77">
        <f t="shared" si="489"/>
        <v>235.14999999999387</v>
      </c>
      <c r="AK679" s="52">
        <f t="shared" si="492"/>
        <v>5.849999999999921</v>
      </c>
      <c r="AL679" s="53">
        <f t="shared" si="501"/>
        <v>738.5000000000002</v>
      </c>
    </row>
    <row r="680" spans="6:38" ht="21">
      <c r="F680" s="89">
        <v>265.659999999993</v>
      </c>
      <c r="G680" s="158">
        <v>6.66</v>
      </c>
      <c r="H680" s="141">
        <f t="shared" si="502"/>
        <v>489.09999999999854</v>
      </c>
      <c r="Z680" s="84">
        <v>238.359999999994</v>
      </c>
      <c r="AA680" s="38">
        <v>6.36</v>
      </c>
      <c r="AB680" s="76">
        <f t="shared" si="500"/>
        <v>602.0000000000031</v>
      </c>
      <c r="AD680" s="113"/>
      <c r="AJ680" s="77">
        <f t="shared" si="489"/>
        <v>235.15999999999386</v>
      </c>
      <c r="AK680" s="52">
        <f t="shared" si="492"/>
        <v>5.85999999999992</v>
      </c>
      <c r="AL680" s="53">
        <f t="shared" si="501"/>
        <v>740.8000000000002</v>
      </c>
    </row>
    <row r="681" spans="6:38" ht="21">
      <c r="F681" s="77">
        <v>265.669999999993</v>
      </c>
      <c r="G681" s="52">
        <v>6.67</v>
      </c>
      <c r="H681" s="141">
        <f t="shared" si="502"/>
        <v>490.94999999999857</v>
      </c>
      <c r="Z681" s="84">
        <v>238.369999999994</v>
      </c>
      <c r="AA681" s="38">
        <v>6.37</v>
      </c>
      <c r="AB681" s="76">
        <f t="shared" si="500"/>
        <v>604.0000000000031</v>
      </c>
      <c r="AD681" s="113"/>
      <c r="AJ681" s="77">
        <f t="shared" si="489"/>
        <v>235.16999999999385</v>
      </c>
      <c r="AK681" s="52">
        <f t="shared" si="492"/>
        <v>5.86999999999992</v>
      </c>
      <c r="AL681" s="53">
        <f t="shared" si="501"/>
        <v>743.1000000000001</v>
      </c>
    </row>
    <row r="682" spans="6:38" ht="21">
      <c r="F682" s="89">
        <v>265.679999999993</v>
      </c>
      <c r="G682" s="158">
        <v>6.68</v>
      </c>
      <c r="H682" s="141">
        <f t="shared" si="502"/>
        <v>492.7999999999986</v>
      </c>
      <c r="Z682" s="84">
        <v>238.379999999994</v>
      </c>
      <c r="AA682" s="38">
        <v>6.38</v>
      </c>
      <c r="AB682" s="76">
        <f t="shared" si="500"/>
        <v>606.0000000000031</v>
      </c>
      <c r="AD682" s="113"/>
      <c r="AJ682" s="77">
        <f t="shared" si="489"/>
        <v>235.17999999999384</v>
      </c>
      <c r="AK682" s="52">
        <f t="shared" si="492"/>
        <v>5.87999999999992</v>
      </c>
      <c r="AL682" s="53">
        <f t="shared" si="501"/>
        <v>745.4000000000001</v>
      </c>
    </row>
    <row r="683" spans="6:38" ht="21">
      <c r="F683" s="77">
        <v>265.689999999993</v>
      </c>
      <c r="G683" s="52">
        <v>6.69</v>
      </c>
      <c r="H683" s="141">
        <f t="shared" si="502"/>
        <v>494.6499999999986</v>
      </c>
      <c r="Z683" s="84">
        <v>238.389999999994</v>
      </c>
      <c r="AA683" s="38">
        <v>6.39</v>
      </c>
      <c r="AB683" s="76">
        <f t="shared" si="500"/>
        <v>608.0000000000031</v>
      </c>
      <c r="AD683" s="113"/>
      <c r="AJ683" s="77">
        <f t="shared" si="489"/>
        <v>235.18999999999383</v>
      </c>
      <c r="AK683" s="52">
        <f t="shared" si="492"/>
        <v>5.88999999999992</v>
      </c>
      <c r="AL683" s="53">
        <f t="shared" si="501"/>
        <v>747.7</v>
      </c>
    </row>
    <row r="684" spans="6:38" ht="21">
      <c r="F684" s="89">
        <v>265.699999999993</v>
      </c>
      <c r="G684" s="158">
        <v>6.7</v>
      </c>
      <c r="H684" s="141">
        <f t="shared" si="502"/>
        <v>496.49999999999864</v>
      </c>
      <c r="Z684" s="84">
        <v>238.399999999994</v>
      </c>
      <c r="AA684" s="38">
        <v>6.4</v>
      </c>
      <c r="AB684" s="76">
        <f t="shared" si="500"/>
        <v>610.0000000000031</v>
      </c>
      <c r="AD684" s="113"/>
      <c r="AJ684" s="77">
        <f t="shared" si="489"/>
        <v>235.19999999999382</v>
      </c>
      <c r="AK684" s="52">
        <f t="shared" si="492"/>
        <v>5.8999999999999195</v>
      </c>
      <c r="AL684" s="53">
        <f t="shared" si="501"/>
        <v>750</v>
      </c>
    </row>
    <row r="685" spans="6:38" ht="21">
      <c r="F685" s="77">
        <v>265.709999999993</v>
      </c>
      <c r="G685" s="52">
        <v>6.71</v>
      </c>
      <c r="H685" s="141">
        <f>H684+$J$72/10</f>
        <v>498.34999999999866</v>
      </c>
      <c r="Z685" s="84">
        <v>238.409999999994</v>
      </c>
      <c r="AA685" s="38">
        <v>6.41</v>
      </c>
      <c r="AB685" s="76">
        <f aca="true" t="shared" si="503" ref="AB685:AB694">AB684+$AD$72/10</f>
        <v>612.0000000000031</v>
      </c>
      <c r="AD685" s="113"/>
      <c r="AJ685" s="77">
        <f t="shared" si="489"/>
        <v>235.2099999999938</v>
      </c>
      <c r="AK685" s="52">
        <f t="shared" si="492"/>
        <v>5.909999999999919</v>
      </c>
      <c r="AL685" s="53">
        <f aca="true" t="shared" si="504" ref="AL685:AL694">AL684+$AN$72/10</f>
        <v>752.5</v>
      </c>
    </row>
    <row r="686" spans="6:38" ht="21">
      <c r="F686" s="89">
        <v>265.719999999993</v>
      </c>
      <c r="G686" s="158">
        <v>6.72</v>
      </c>
      <c r="H686" s="141">
        <f aca="true" t="shared" si="505" ref="H686:H694">H685+$J$72/10</f>
        <v>500.1999999999987</v>
      </c>
      <c r="Z686" s="84">
        <v>238.419999999994</v>
      </c>
      <c r="AA686" s="38">
        <v>6.42</v>
      </c>
      <c r="AB686" s="76">
        <f t="shared" si="503"/>
        <v>614.0000000000031</v>
      </c>
      <c r="AD686" s="113"/>
      <c r="AJ686" s="77">
        <f t="shared" si="489"/>
        <v>235.2199999999938</v>
      </c>
      <c r="AK686" s="52">
        <f t="shared" si="492"/>
        <v>5.919999999999919</v>
      </c>
      <c r="AL686" s="53">
        <f t="shared" si="504"/>
        <v>755</v>
      </c>
    </row>
    <row r="687" spans="6:38" ht="21">
      <c r="F687" s="77">
        <v>265.729999999993</v>
      </c>
      <c r="G687" s="52">
        <v>6.73</v>
      </c>
      <c r="H687" s="141">
        <f t="shared" si="505"/>
        <v>502.0499999999987</v>
      </c>
      <c r="Z687" s="84">
        <v>238.429999999994</v>
      </c>
      <c r="AA687" s="38">
        <v>6.43</v>
      </c>
      <c r="AB687" s="76">
        <f t="shared" si="503"/>
        <v>616.0000000000031</v>
      </c>
      <c r="AD687" s="113"/>
      <c r="AJ687" s="77">
        <f t="shared" si="489"/>
        <v>235.2299999999938</v>
      </c>
      <c r="AK687" s="52">
        <f t="shared" si="492"/>
        <v>5.929999999999919</v>
      </c>
      <c r="AL687" s="53">
        <f t="shared" si="504"/>
        <v>757.5</v>
      </c>
    </row>
    <row r="688" spans="6:38" ht="21">
      <c r="F688" s="89">
        <v>265.739999999993</v>
      </c>
      <c r="G688" s="158">
        <v>6.74</v>
      </c>
      <c r="H688" s="141">
        <f t="shared" si="505"/>
        <v>503.8999999999987</v>
      </c>
      <c r="Z688" s="84">
        <v>238.439999999994</v>
      </c>
      <c r="AA688" s="38">
        <v>6.44</v>
      </c>
      <c r="AB688" s="76">
        <f t="shared" si="503"/>
        <v>618.0000000000031</v>
      </c>
      <c r="AD688" s="113"/>
      <c r="AJ688" s="77">
        <f t="shared" si="489"/>
        <v>235.23999999999378</v>
      </c>
      <c r="AK688" s="52">
        <f t="shared" si="492"/>
        <v>5.939999999999919</v>
      </c>
      <c r="AL688" s="53">
        <f t="shared" si="504"/>
        <v>760</v>
      </c>
    </row>
    <row r="689" spans="6:38" ht="21">
      <c r="F689" s="77">
        <v>265.749999999993</v>
      </c>
      <c r="G689" s="52">
        <v>6.75</v>
      </c>
      <c r="H689" s="141">
        <f t="shared" si="505"/>
        <v>505.74999999999875</v>
      </c>
      <c r="Z689" s="84">
        <v>238.449999999994</v>
      </c>
      <c r="AA689" s="38">
        <v>6.45</v>
      </c>
      <c r="AB689" s="76">
        <f t="shared" si="503"/>
        <v>620.0000000000031</v>
      </c>
      <c r="AD689" s="113"/>
      <c r="AJ689" s="77">
        <f t="shared" si="489"/>
        <v>235.24999999999378</v>
      </c>
      <c r="AK689" s="52">
        <f t="shared" si="492"/>
        <v>5.9499999999999185</v>
      </c>
      <c r="AL689" s="53">
        <f t="shared" si="504"/>
        <v>762.5</v>
      </c>
    </row>
    <row r="690" spans="6:38" ht="21">
      <c r="F690" s="89">
        <v>265.759999999993</v>
      </c>
      <c r="G690" s="158">
        <v>6.76</v>
      </c>
      <c r="H690" s="141">
        <f t="shared" si="505"/>
        <v>507.5999999999988</v>
      </c>
      <c r="Z690" s="84">
        <v>238.459999999994</v>
      </c>
      <c r="AA690" s="38">
        <v>6.46</v>
      </c>
      <c r="AB690" s="76">
        <f t="shared" si="503"/>
        <v>622.0000000000031</v>
      </c>
      <c r="AD690" s="113"/>
      <c r="AJ690" s="77">
        <f t="shared" si="489"/>
        <v>235.25999999999377</v>
      </c>
      <c r="AK690" s="52">
        <f t="shared" si="492"/>
        <v>5.959999999999918</v>
      </c>
      <c r="AL690" s="53">
        <f t="shared" si="504"/>
        <v>765</v>
      </c>
    </row>
    <row r="691" spans="6:38" ht="21">
      <c r="F691" s="77">
        <v>265.769999999993</v>
      </c>
      <c r="G691" s="52">
        <v>6.77</v>
      </c>
      <c r="H691" s="141">
        <f t="shared" si="505"/>
        <v>509.4499999999988</v>
      </c>
      <c r="Z691" s="84">
        <v>238.469999999994</v>
      </c>
      <c r="AA691" s="38">
        <v>6.47</v>
      </c>
      <c r="AB691" s="76">
        <f t="shared" si="503"/>
        <v>624.0000000000031</v>
      </c>
      <c r="AD691" s="113"/>
      <c r="AJ691" s="77">
        <f t="shared" si="489"/>
        <v>235.26999999999376</v>
      </c>
      <c r="AK691" s="52">
        <f t="shared" si="492"/>
        <v>5.969999999999918</v>
      </c>
      <c r="AL691" s="53">
        <f t="shared" si="504"/>
        <v>767.5</v>
      </c>
    </row>
    <row r="692" spans="6:38" ht="21">
      <c r="F692" s="89">
        <v>265.779999999993</v>
      </c>
      <c r="G692" s="158">
        <v>6.78</v>
      </c>
      <c r="H692" s="141">
        <f t="shared" si="505"/>
        <v>511.2999999999988</v>
      </c>
      <c r="Z692" s="84">
        <v>238.479999999994</v>
      </c>
      <c r="AA692" s="38">
        <v>6.48</v>
      </c>
      <c r="AB692" s="76">
        <f t="shared" si="503"/>
        <v>626.0000000000031</v>
      </c>
      <c r="AD692" s="113"/>
      <c r="AJ692" s="77">
        <f t="shared" si="489"/>
        <v>235.27999999999375</v>
      </c>
      <c r="AK692" s="52">
        <f t="shared" si="492"/>
        <v>5.979999999999918</v>
      </c>
      <c r="AL692" s="53">
        <f t="shared" si="504"/>
        <v>770</v>
      </c>
    </row>
    <row r="693" spans="6:38" ht="21">
      <c r="F693" s="77">
        <v>265.789999999993</v>
      </c>
      <c r="G693" s="52">
        <v>6.79</v>
      </c>
      <c r="H693" s="141">
        <f t="shared" si="505"/>
        <v>513.1499999999988</v>
      </c>
      <c r="Z693" s="84">
        <v>238.489999999994</v>
      </c>
      <c r="AA693" s="38">
        <v>6.49</v>
      </c>
      <c r="AB693" s="76">
        <f t="shared" si="503"/>
        <v>628.0000000000031</v>
      </c>
      <c r="AD693" s="113"/>
      <c r="AJ693" s="77">
        <f t="shared" si="489"/>
        <v>235.28999999999374</v>
      </c>
      <c r="AK693" s="52">
        <f t="shared" si="492"/>
        <v>5.989999999999918</v>
      </c>
      <c r="AL693" s="53">
        <f t="shared" si="504"/>
        <v>772.5</v>
      </c>
    </row>
    <row r="694" spans="6:38" ht="21">
      <c r="F694" s="89">
        <v>265.799999999993</v>
      </c>
      <c r="G694" s="158">
        <v>6.8</v>
      </c>
      <c r="H694" s="141">
        <f t="shared" si="505"/>
        <v>514.9999999999989</v>
      </c>
      <c r="Z694" s="84">
        <v>238.499999999994</v>
      </c>
      <c r="AA694" s="38">
        <v>6.5</v>
      </c>
      <c r="AB694" s="76">
        <f t="shared" si="503"/>
        <v>630.0000000000031</v>
      </c>
      <c r="AD694" s="113"/>
      <c r="AJ694" s="77">
        <f t="shared" si="489"/>
        <v>235.29999999999373</v>
      </c>
      <c r="AK694" s="52">
        <f t="shared" si="492"/>
        <v>5.999999999999917</v>
      </c>
      <c r="AL694" s="53">
        <f t="shared" si="504"/>
        <v>775</v>
      </c>
    </row>
    <row r="695" spans="6:38" ht="21">
      <c r="F695" s="77">
        <v>265.809999999993</v>
      </c>
      <c r="G695" s="52">
        <v>6.81</v>
      </c>
      <c r="H695" s="141">
        <f>H694+$J$73/10</f>
        <v>516.9499999999989</v>
      </c>
      <c r="Z695" s="84">
        <v>238.509999999994</v>
      </c>
      <c r="AA695" s="38">
        <v>6.51</v>
      </c>
      <c r="AB695" s="76">
        <f aca="true" t="shared" si="506" ref="AB695:AB704">AB694+$AD$73/10</f>
        <v>632.0000000000031</v>
      </c>
      <c r="AD695" s="113"/>
      <c r="AJ695" s="77">
        <f t="shared" si="489"/>
        <v>235.30999999999372</v>
      </c>
      <c r="AK695" s="52">
        <f t="shared" si="492"/>
        <v>6.009999999999917</v>
      </c>
      <c r="AL695" s="53">
        <f aca="true" t="shared" si="507" ref="AL695:AL704">AL694+$AN$73/10</f>
        <v>777.5</v>
      </c>
    </row>
    <row r="696" spans="6:38" ht="21">
      <c r="F696" s="89">
        <v>265.819999999993</v>
      </c>
      <c r="G696" s="158">
        <v>6.82</v>
      </c>
      <c r="H696" s="141">
        <f aca="true" t="shared" si="508" ref="H696:H704">H695+$J$73/10</f>
        <v>518.899999999999</v>
      </c>
      <c r="Z696" s="84">
        <v>238.519999999994</v>
      </c>
      <c r="AA696" s="38">
        <v>6.52</v>
      </c>
      <c r="AB696" s="76">
        <f t="shared" si="506"/>
        <v>634.0000000000031</v>
      </c>
      <c r="AD696" s="113"/>
      <c r="AJ696" s="77">
        <f t="shared" si="489"/>
        <v>235.3199999999937</v>
      </c>
      <c r="AK696" s="52">
        <f t="shared" si="492"/>
        <v>6.019999999999917</v>
      </c>
      <c r="AL696" s="53">
        <f t="shared" si="507"/>
        <v>780</v>
      </c>
    </row>
    <row r="697" spans="6:38" ht="21">
      <c r="F697" s="77">
        <v>265.829999999993</v>
      </c>
      <c r="G697" s="52">
        <v>6.83</v>
      </c>
      <c r="H697" s="141">
        <f t="shared" si="508"/>
        <v>520.849999999999</v>
      </c>
      <c r="Z697" s="84">
        <v>238.529999999994</v>
      </c>
      <c r="AA697" s="38">
        <v>6.53</v>
      </c>
      <c r="AB697" s="76">
        <f t="shared" si="506"/>
        <v>636.0000000000031</v>
      </c>
      <c r="AD697" s="113"/>
      <c r="AJ697" s="77">
        <f t="shared" si="489"/>
        <v>235.3299999999937</v>
      </c>
      <c r="AK697" s="52">
        <f t="shared" si="492"/>
        <v>6.029999999999917</v>
      </c>
      <c r="AL697" s="53">
        <f t="shared" si="507"/>
        <v>782.5</v>
      </c>
    </row>
    <row r="698" spans="6:38" ht="21">
      <c r="F698" s="89">
        <v>265.839999999993</v>
      </c>
      <c r="G698" s="158">
        <v>6.84</v>
      </c>
      <c r="H698" s="141">
        <f t="shared" si="508"/>
        <v>522.799999999999</v>
      </c>
      <c r="Z698" s="84">
        <v>238.539999999994</v>
      </c>
      <c r="AA698" s="38">
        <v>6.54</v>
      </c>
      <c r="AB698" s="76">
        <f t="shared" si="506"/>
        <v>638.0000000000031</v>
      </c>
      <c r="AD698" s="113"/>
      <c r="AJ698" s="77">
        <f t="shared" si="489"/>
        <v>235.3399999999937</v>
      </c>
      <c r="AK698" s="52">
        <f t="shared" si="492"/>
        <v>6.0399999999999165</v>
      </c>
      <c r="AL698" s="53">
        <f t="shared" si="507"/>
        <v>785</v>
      </c>
    </row>
    <row r="699" spans="6:38" ht="21">
      <c r="F699" s="77">
        <v>265.849999999993</v>
      </c>
      <c r="G699" s="52">
        <v>6.85</v>
      </c>
      <c r="H699" s="141">
        <f t="shared" si="508"/>
        <v>524.7499999999991</v>
      </c>
      <c r="Z699" s="84">
        <v>238.549999999994</v>
      </c>
      <c r="AA699" s="38">
        <v>6.55</v>
      </c>
      <c r="AB699" s="76">
        <f t="shared" si="506"/>
        <v>640.0000000000031</v>
      </c>
      <c r="AD699" s="113"/>
      <c r="AJ699" s="77">
        <f t="shared" si="489"/>
        <v>235.34999999999368</v>
      </c>
      <c r="AK699" s="52">
        <f t="shared" si="492"/>
        <v>6.049999999999916</v>
      </c>
      <c r="AL699" s="53">
        <f t="shared" si="507"/>
        <v>787.5</v>
      </c>
    </row>
    <row r="700" spans="6:38" ht="21">
      <c r="F700" s="89">
        <v>265.859999999993</v>
      </c>
      <c r="G700" s="158">
        <v>6.86</v>
      </c>
      <c r="H700" s="141">
        <f t="shared" si="508"/>
        <v>526.6999999999991</v>
      </c>
      <c r="Z700" s="84">
        <v>238.559999999994</v>
      </c>
      <c r="AA700" s="38">
        <v>6.56</v>
      </c>
      <c r="AB700" s="76">
        <f t="shared" si="506"/>
        <v>642.0000000000031</v>
      </c>
      <c r="AD700" s="113"/>
      <c r="AJ700" s="77">
        <f t="shared" si="489"/>
        <v>235.35999999999368</v>
      </c>
      <c r="AK700" s="52">
        <f t="shared" si="492"/>
        <v>6.059999999999916</v>
      </c>
      <c r="AL700" s="53">
        <f t="shared" si="507"/>
        <v>790</v>
      </c>
    </row>
    <row r="701" spans="6:38" ht="21">
      <c r="F701" s="77">
        <v>265.869999999993</v>
      </c>
      <c r="G701" s="52">
        <v>6.87</v>
      </c>
      <c r="H701" s="141">
        <f t="shared" si="508"/>
        <v>528.6499999999992</v>
      </c>
      <c r="Z701" s="84">
        <v>238.569999999994</v>
      </c>
      <c r="AA701" s="38">
        <v>6.57</v>
      </c>
      <c r="AB701" s="76">
        <f t="shared" si="506"/>
        <v>644.0000000000031</v>
      </c>
      <c r="AD701" s="113"/>
      <c r="AJ701" s="77">
        <f t="shared" si="489"/>
        <v>235.36999999999367</v>
      </c>
      <c r="AK701" s="52">
        <f t="shared" si="492"/>
        <v>6.069999999999916</v>
      </c>
      <c r="AL701" s="53">
        <f t="shared" si="507"/>
        <v>792.5</v>
      </c>
    </row>
    <row r="702" spans="6:38" ht="21">
      <c r="F702" s="89">
        <v>265.879999999993</v>
      </c>
      <c r="G702" s="158">
        <v>6.88</v>
      </c>
      <c r="H702" s="141">
        <f t="shared" si="508"/>
        <v>530.5999999999992</v>
      </c>
      <c r="Z702" s="84">
        <v>238.579999999994</v>
      </c>
      <c r="AA702" s="38">
        <v>6.58</v>
      </c>
      <c r="AB702" s="76">
        <f t="shared" si="506"/>
        <v>646.0000000000031</v>
      </c>
      <c r="AD702" s="113"/>
      <c r="AJ702" s="77">
        <f t="shared" si="489"/>
        <v>235.37999999999366</v>
      </c>
      <c r="AK702" s="52">
        <f t="shared" si="492"/>
        <v>6.079999999999916</v>
      </c>
      <c r="AL702" s="53">
        <f t="shared" si="507"/>
        <v>795</v>
      </c>
    </row>
    <row r="703" spans="6:38" ht="21">
      <c r="F703" s="77">
        <v>265.889999999993</v>
      </c>
      <c r="G703" s="52">
        <v>6.89</v>
      </c>
      <c r="H703" s="141">
        <f t="shared" si="508"/>
        <v>532.5499999999993</v>
      </c>
      <c r="Z703" s="84">
        <v>238.589999999994</v>
      </c>
      <c r="AA703" s="38">
        <v>6.59</v>
      </c>
      <c r="AB703" s="76">
        <f t="shared" si="506"/>
        <v>648.0000000000031</v>
      </c>
      <c r="AD703" s="113"/>
      <c r="AJ703" s="77">
        <f t="shared" si="489"/>
        <v>235.38999999999365</v>
      </c>
      <c r="AK703" s="52">
        <f t="shared" si="492"/>
        <v>6.0899999999999155</v>
      </c>
      <c r="AL703" s="53">
        <f t="shared" si="507"/>
        <v>797.5</v>
      </c>
    </row>
    <row r="704" spans="6:38" ht="21">
      <c r="F704" s="89">
        <v>265.899999999993</v>
      </c>
      <c r="G704" s="158">
        <v>6.9</v>
      </c>
      <c r="H704" s="141">
        <f t="shared" si="508"/>
        <v>534.4999999999993</v>
      </c>
      <c r="Z704" s="84">
        <v>238.599999999994</v>
      </c>
      <c r="AA704" s="38">
        <v>6.6</v>
      </c>
      <c r="AB704" s="76">
        <f t="shared" si="506"/>
        <v>650.0000000000031</v>
      </c>
      <c r="AD704" s="113"/>
      <c r="AJ704" s="77">
        <f t="shared" si="489"/>
        <v>235.39999999999364</v>
      </c>
      <c r="AK704" s="52">
        <f t="shared" si="492"/>
        <v>6.099999999999915</v>
      </c>
      <c r="AL704" s="53">
        <f t="shared" si="507"/>
        <v>800</v>
      </c>
    </row>
    <row r="705" spans="6:38" ht="21">
      <c r="F705" s="77">
        <v>265.909999999993</v>
      </c>
      <c r="G705" s="52">
        <v>6.91</v>
      </c>
      <c r="H705" s="141">
        <f>H704+$J$74/10</f>
        <v>536.4499999999994</v>
      </c>
      <c r="Z705" s="84">
        <v>238.609999999994</v>
      </c>
      <c r="AA705" s="38">
        <v>6.61</v>
      </c>
      <c r="AB705" s="76">
        <f aca="true" t="shared" si="509" ref="AB705:AB714">AB704+$AD$74/10</f>
        <v>652.0000000000031</v>
      </c>
      <c r="AD705" s="113"/>
      <c r="AJ705" s="77">
        <f t="shared" si="489"/>
        <v>235.40999999999363</v>
      </c>
      <c r="AK705" s="52">
        <f t="shared" si="492"/>
        <v>6.109999999999915</v>
      </c>
      <c r="AL705" s="53">
        <f aca="true" t="shared" si="510" ref="AL705:AL714">AL704+$AN$74/10</f>
        <v>802.5</v>
      </c>
    </row>
    <row r="706" spans="6:38" ht="21">
      <c r="F706" s="89">
        <v>265.919999999993</v>
      </c>
      <c r="G706" s="158">
        <v>6.92</v>
      </c>
      <c r="H706" s="141">
        <f aca="true" t="shared" si="511" ref="H706:H714">H705+$J$74/10</f>
        <v>538.3999999999994</v>
      </c>
      <c r="Z706" s="84">
        <v>238.619999999994</v>
      </c>
      <c r="AA706" s="38">
        <v>6.62</v>
      </c>
      <c r="AB706" s="76">
        <f t="shared" si="509"/>
        <v>654.0000000000031</v>
      </c>
      <c r="AD706" s="113"/>
      <c r="AJ706" s="77">
        <f t="shared" si="489"/>
        <v>235.41999999999362</v>
      </c>
      <c r="AK706" s="52">
        <f t="shared" si="492"/>
        <v>6.119999999999915</v>
      </c>
      <c r="AL706" s="53">
        <f t="shared" si="510"/>
        <v>805</v>
      </c>
    </row>
    <row r="707" spans="6:38" ht="21">
      <c r="F707" s="77">
        <v>265.929999999993</v>
      </c>
      <c r="G707" s="52">
        <v>6.93</v>
      </c>
      <c r="H707" s="141">
        <f t="shared" si="511"/>
        <v>540.3499999999995</v>
      </c>
      <c r="Z707" s="84">
        <v>238.629999999994</v>
      </c>
      <c r="AA707" s="38">
        <v>6.63</v>
      </c>
      <c r="AB707" s="76">
        <f t="shared" si="509"/>
        <v>656.0000000000031</v>
      </c>
      <c r="AD707" s="113"/>
      <c r="AJ707" s="77">
        <f t="shared" si="489"/>
        <v>235.4299999999936</v>
      </c>
      <c r="AK707" s="52">
        <f t="shared" si="492"/>
        <v>6.129999999999915</v>
      </c>
      <c r="AL707" s="53">
        <f t="shared" si="510"/>
        <v>807.5</v>
      </c>
    </row>
    <row r="708" spans="6:38" ht="21">
      <c r="F708" s="89">
        <v>265.939999999993</v>
      </c>
      <c r="G708" s="158">
        <v>6.94</v>
      </c>
      <c r="H708" s="141">
        <f t="shared" si="511"/>
        <v>542.2999999999995</v>
      </c>
      <c r="Z708" s="84">
        <v>238.639999999994</v>
      </c>
      <c r="AA708" s="38">
        <v>6.64</v>
      </c>
      <c r="AB708" s="76">
        <f t="shared" si="509"/>
        <v>658.0000000000031</v>
      </c>
      <c r="AD708" s="113"/>
      <c r="AJ708" s="77">
        <f t="shared" si="489"/>
        <v>235.4399999999936</v>
      </c>
      <c r="AK708" s="52">
        <f t="shared" si="492"/>
        <v>6.139999999999914</v>
      </c>
      <c r="AL708" s="53">
        <f t="shared" si="510"/>
        <v>810</v>
      </c>
    </row>
    <row r="709" spans="6:38" ht="21">
      <c r="F709" s="77">
        <v>265.949999999993</v>
      </c>
      <c r="G709" s="52">
        <v>6.95</v>
      </c>
      <c r="H709" s="141">
        <f t="shared" si="511"/>
        <v>544.2499999999995</v>
      </c>
      <c r="Z709" s="84">
        <v>238.649999999994</v>
      </c>
      <c r="AA709" s="38">
        <v>6.65</v>
      </c>
      <c r="AB709" s="76">
        <f t="shared" si="509"/>
        <v>660.0000000000031</v>
      </c>
      <c r="AD709" s="113"/>
      <c r="AJ709" s="77">
        <f aca="true" t="shared" si="512" ref="AJ709:AJ754">AJ708+0.01</f>
        <v>235.4499999999936</v>
      </c>
      <c r="AK709" s="52">
        <f t="shared" si="492"/>
        <v>6.149999999999914</v>
      </c>
      <c r="AL709" s="53">
        <f t="shared" si="510"/>
        <v>812.5</v>
      </c>
    </row>
    <row r="710" spans="6:38" ht="21">
      <c r="F710" s="89">
        <v>265.959999999993</v>
      </c>
      <c r="G710" s="158">
        <v>6.96</v>
      </c>
      <c r="H710" s="141">
        <f t="shared" si="511"/>
        <v>546.1999999999996</v>
      </c>
      <c r="Z710" s="84">
        <v>238.659999999994</v>
      </c>
      <c r="AA710" s="38">
        <v>6.66</v>
      </c>
      <c r="AB710" s="76">
        <f t="shared" si="509"/>
        <v>662.0000000000031</v>
      </c>
      <c r="AD710" s="113"/>
      <c r="AJ710" s="77">
        <f t="shared" si="512"/>
        <v>235.45999999999358</v>
      </c>
      <c r="AK710" s="52">
        <f aca="true" t="shared" si="513" ref="AK710:AK744">AK709+0.01</f>
        <v>6.159999999999914</v>
      </c>
      <c r="AL710" s="53">
        <f t="shared" si="510"/>
        <v>815</v>
      </c>
    </row>
    <row r="711" spans="6:38" ht="21">
      <c r="F711" s="77">
        <v>265.969999999993</v>
      </c>
      <c r="G711" s="52">
        <v>6.97</v>
      </c>
      <c r="H711" s="141">
        <f t="shared" si="511"/>
        <v>548.1499999999996</v>
      </c>
      <c r="Z711" s="84">
        <v>238.669999999994</v>
      </c>
      <c r="AA711" s="38">
        <v>6.67</v>
      </c>
      <c r="AB711" s="76">
        <f t="shared" si="509"/>
        <v>664.0000000000031</v>
      </c>
      <c r="AD711" s="113"/>
      <c r="AJ711" s="77">
        <f t="shared" si="512"/>
        <v>235.46999999999358</v>
      </c>
      <c r="AK711" s="52">
        <f t="shared" si="513"/>
        <v>6.169999999999914</v>
      </c>
      <c r="AL711" s="53">
        <f t="shared" si="510"/>
        <v>817.5</v>
      </c>
    </row>
    <row r="712" spans="6:38" ht="21">
      <c r="F712" s="89">
        <v>265.979999999993</v>
      </c>
      <c r="G712" s="158">
        <v>6.98</v>
      </c>
      <c r="H712" s="141">
        <f t="shared" si="511"/>
        <v>550.0999999999997</v>
      </c>
      <c r="Z712" s="84">
        <v>238.679999999994</v>
      </c>
      <c r="AA712" s="38">
        <v>6.68</v>
      </c>
      <c r="AB712" s="76">
        <f t="shared" si="509"/>
        <v>666.0000000000031</v>
      </c>
      <c r="AD712" s="113"/>
      <c r="AJ712" s="77">
        <f t="shared" si="512"/>
        <v>235.47999999999357</v>
      </c>
      <c r="AK712" s="52">
        <f t="shared" si="513"/>
        <v>6.179999999999914</v>
      </c>
      <c r="AL712" s="53">
        <f t="shared" si="510"/>
        <v>820</v>
      </c>
    </row>
    <row r="713" spans="6:38" ht="21">
      <c r="F713" s="77">
        <v>265.989999999993</v>
      </c>
      <c r="G713" s="52">
        <v>6.99</v>
      </c>
      <c r="H713" s="141">
        <f t="shared" si="511"/>
        <v>552.0499999999997</v>
      </c>
      <c r="Z713" s="84">
        <v>238.689999999994</v>
      </c>
      <c r="AA713" s="38">
        <v>6.69</v>
      </c>
      <c r="AB713" s="76">
        <f t="shared" si="509"/>
        <v>668.0000000000031</v>
      </c>
      <c r="AD713" s="113"/>
      <c r="AJ713" s="77">
        <f t="shared" si="512"/>
        <v>235.48999999999356</v>
      </c>
      <c r="AK713" s="52">
        <f t="shared" si="513"/>
        <v>6.189999999999913</v>
      </c>
      <c r="AL713" s="53">
        <f t="shared" si="510"/>
        <v>822.5</v>
      </c>
    </row>
    <row r="714" spans="6:38" ht="21">
      <c r="F714" s="196">
        <v>265.999999999993</v>
      </c>
      <c r="G714" s="199">
        <v>7</v>
      </c>
      <c r="H714" s="141">
        <f t="shared" si="511"/>
        <v>553.9999999999998</v>
      </c>
      <c r="Z714" s="84">
        <v>238.699999999994</v>
      </c>
      <c r="AA714" s="38">
        <v>6.7</v>
      </c>
      <c r="AB714" s="76">
        <f t="shared" si="509"/>
        <v>670.0000000000031</v>
      </c>
      <c r="AD714" s="113"/>
      <c r="AJ714" s="77">
        <f t="shared" si="512"/>
        <v>235.49999999999355</v>
      </c>
      <c r="AK714" s="52">
        <f t="shared" si="513"/>
        <v>6.199999999999913</v>
      </c>
      <c r="AL714" s="53">
        <f t="shared" si="510"/>
        <v>825</v>
      </c>
    </row>
    <row r="715" spans="6:38" ht="21">
      <c r="F715" s="77">
        <v>266.009999999993</v>
      </c>
      <c r="G715" s="52">
        <v>7.01</v>
      </c>
      <c r="H715" s="141">
        <f>H714+$J$75/10</f>
        <v>556.1999999999998</v>
      </c>
      <c r="Z715" s="84">
        <v>238.709999999994</v>
      </c>
      <c r="AA715" s="38">
        <v>6.71</v>
      </c>
      <c r="AB715" s="76">
        <f aca="true" t="shared" si="514" ref="AB715:AB724">AB714+$AD$75/10</f>
        <v>672.0000000000031</v>
      </c>
      <c r="AD715" s="113"/>
      <c r="AJ715" s="77">
        <f t="shared" si="512"/>
        <v>235.50999999999354</v>
      </c>
      <c r="AK715" s="52">
        <f t="shared" si="513"/>
        <v>6.209999999999913</v>
      </c>
      <c r="AL715" s="53">
        <f aca="true" t="shared" si="515" ref="AL715:AL724">AL714+$AN$75/10</f>
        <v>827.5</v>
      </c>
    </row>
    <row r="716" spans="6:38" ht="21">
      <c r="F716" s="89">
        <v>266.019999999993</v>
      </c>
      <c r="G716" s="158">
        <v>7.02</v>
      </c>
      <c r="H716" s="141">
        <f aca="true" t="shared" si="516" ref="H716:H724">H715+$J$75/10</f>
        <v>558.3999999999999</v>
      </c>
      <c r="Z716" s="84">
        <v>238.719999999994</v>
      </c>
      <c r="AA716" s="38">
        <v>6.72</v>
      </c>
      <c r="AB716" s="76">
        <f t="shared" si="514"/>
        <v>674.0000000000031</v>
      </c>
      <c r="AD716" s="113"/>
      <c r="AJ716" s="77">
        <f t="shared" si="512"/>
        <v>235.51999999999353</v>
      </c>
      <c r="AK716" s="52">
        <f t="shared" si="513"/>
        <v>6.219999999999913</v>
      </c>
      <c r="AL716" s="53">
        <f t="shared" si="515"/>
        <v>830</v>
      </c>
    </row>
    <row r="717" spans="6:38" ht="21">
      <c r="F717" s="77">
        <v>266.029999999993</v>
      </c>
      <c r="G717" s="52">
        <v>7.03</v>
      </c>
      <c r="H717" s="141">
        <f t="shared" si="516"/>
        <v>560.5999999999999</v>
      </c>
      <c r="Z717" s="84">
        <v>238.729999999994</v>
      </c>
      <c r="AA717" s="38">
        <v>6.73</v>
      </c>
      <c r="AB717" s="76">
        <f t="shared" si="514"/>
        <v>676.0000000000031</v>
      </c>
      <c r="AD717" s="113"/>
      <c r="AJ717" s="77">
        <f t="shared" si="512"/>
        <v>235.52999999999352</v>
      </c>
      <c r="AK717" s="52">
        <f t="shared" si="513"/>
        <v>6.2299999999999125</v>
      </c>
      <c r="AL717" s="53">
        <f t="shared" si="515"/>
        <v>832.5</v>
      </c>
    </row>
    <row r="718" spans="6:38" ht="21">
      <c r="F718" s="89">
        <v>266.039999999993</v>
      </c>
      <c r="G718" s="158">
        <v>7.04</v>
      </c>
      <c r="H718" s="141">
        <f t="shared" si="516"/>
        <v>562.8</v>
      </c>
      <c r="Z718" s="84">
        <v>238.739999999994</v>
      </c>
      <c r="AA718" s="38">
        <v>6.74</v>
      </c>
      <c r="AB718" s="76">
        <f t="shared" si="514"/>
        <v>678.0000000000031</v>
      </c>
      <c r="AD718" s="113"/>
      <c r="AJ718" s="77">
        <f t="shared" si="512"/>
        <v>235.5399999999935</v>
      </c>
      <c r="AK718" s="52">
        <f t="shared" si="513"/>
        <v>6.239999999999912</v>
      </c>
      <c r="AL718" s="53">
        <f t="shared" si="515"/>
        <v>835</v>
      </c>
    </row>
    <row r="719" spans="6:38" ht="21">
      <c r="F719" s="77">
        <v>266.049999999993</v>
      </c>
      <c r="G719" s="52">
        <v>7.05</v>
      </c>
      <c r="H719" s="141">
        <f t="shared" si="516"/>
        <v>565</v>
      </c>
      <c r="Z719" s="84">
        <v>238.749999999994</v>
      </c>
      <c r="AA719" s="38">
        <v>6.75</v>
      </c>
      <c r="AB719" s="76">
        <f t="shared" si="514"/>
        <v>680.0000000000031</v>
      </c>
      <c r="AD719" s="113"/>
      <c r="AJ719" s="77">
        <f t="shared" si="512"/>
        <v>235.5499999999935</v>
      </c>
      <c r="AK719" s="52">
        <f t="shared" si="513"/>
        <v>6.249999999999912</v>
      </c>
      <c r="AL719" s="53">
        <f t="shared" si="515"/>
        <v>837.5</v>
      </c>
    </row>
    <row r="720" spans="6:38" ht="21">
      <c r="F720" s="89">
        <v>266.059999999993</v>
      </c>
      <c r="G720" s="158">
        <v>7.06</v>
      </c>
      <c r="H720" s="141">
        <f t="shared" si="516"/>
        <v>567.2</v>
      </c>
      <c r="Z720" s="84">
        <v>238.759999999994</v>
      </c>
      <c r="AA720" s="38">
        <v>6.76</v>
      </c>
      <c r="AB720" s="76">
        <f t="shared" si="514"/>
        <v>682.0000000000031</v>
      </c>
      <c r="AD720" s="113"/>
      <c r="AJ720" s="77">
        <f t="shared" si="512"/>
        <v>235.5599999999935</v>
      </c>
      <c r="AK720" s="52">
        <f t="shared" si="513"/>
        <v>6.259999999999912</v>
      </c>
      <c r="AL720" s="53">
        <f t="shared" si="515"/>
        <v>840</v>
      </c>
    </row>
    <row r="721" spans="6:38" ht="21">
      <c r="F721" s="77">
        <v>266.069999999993</v>
      </c>
      <c r="G721" s="52">
        <v>7.07</v>
      </c>
      <c r="H721" s="141">
        <f t="shared" si="516"/>
        <v>569.4000000000001</v>
      </c>
      <c r="Z721" s="84">
        <v>238.769999999994</v>
      </c>
      <c r="AA721" s="38">
        <v>6.77</v>
      </c>
      <c r="AB721" s="76">
        <f t="shared" si="514"/>
        <v>684.0000000000031</v>
      </c>
      <c r="AD721" s="113"/>
      <c r="AJ721" s="77">
        <f t="shared" si="512"/>
        <v>235.56999999999348</v>
      </c>
      <c r="AK721" s="52">
        <f t="shared" si="513"/>
        <v>6.269999999999912</v>
      </c>
      <c r="AL721" s="53">
        <f t="shared" si="515"/>
        <v>842.5</v>
      </c>
    </row>
    <row r="722" spans="6:38" ht="21">
      <c r="F722" s="89">
        <v>266.079999999993</v>
      </c>
      <c r="G722" s="158">
        <v>7.08</v>
      </c>
      <c r="H722" s="141">
        <f t="shared" si="516"/>
        <v>571.6000000000001</v>
      </c>
      <c r="Z722" s="84">
        <v>238.779999999994</v>
      </c>
      <c r="AA722" s="38">
        <v>6.78</v>
      </c>
      <c r="AB722" s="76">
        <f t="shared" si="514"/>
        <v>686.0000000000031</v>
      </c>
      <c r="AD722" s="113"/>
      <c r="AJ722" s="77">
        <f t="shared" si="512"/>
        <v>235.57999999999348</v>
      </c>
      <c r="AK722" s="52">
        <f t="shared" si="513"/>
        <v>6.279999999999911</v>
      </c>
      <c r="AL722" s="53">
        <f t="shared" si="515"/>
        <v>845</v>
      </c>
    </row>
    <row r="723" spans="6:38" ht="21">
      <c r="F723" s="77">
        <v>266.089999999993</v>
      </c>
      <c r="G723" s="52">
        <v>7.09</v>
      </c>
      <c r="H723" s="141">
        <f t="shared" si="516"/>
        <v>573.8000000000002</v>
      </c>
      <c r="Z723" s="84">
        <v>238.789999999994</v>
      </c>
      <c r="AA723" s="38">
        <v>6.79</v>
      </c>
      <c r="AB723" s="76">
        <f t="shared" si="514"/>
        <v>688.0000000000031</v>
      </c>
      <c r="AD723" s="113"/>
      <c r="AJ723" s="77">
        <f t="shared" si="512"/>
        <v>235.58999999999347</v>
      </c>
      <c r="AK723" s="52">
        <f t="shared" si="513"/>
        <v>6.289999999999911</v>
      </c>
      <c r="AL723" s="53">
        <f t="shared" si="515"/>
        <v>847.5</v>
      </c>
    </row>
    <row r="724" spans="6:38" ht="21">
      <c r="F724" s="89">
        <v>266.099999999993</v>
      </c>
      <c r="G724" s="158">
        <v>7.1</v>
      </c>
      <c r="H724" s="141">
        <f t="shared" si="516"/>
        <v>576.0000000000002</v>
      </c>
      <c r="Z724" s="84">
        <v>238.799999999994</v>
      </c>
      <c r="AA724" s="38">
        <v>6.8</v>
      </c>
      <c r="AB724" s="76">
        <f t="shared" si="514"/>
        <v>690.0000000000031</v>
      </c>
      <c r="AD724" s="113"/>
      <c r="AJ724" s="77">
        <f t="shared" si="512"/>
        <v>235.59999999999346</v>
      </c>
      <c r="AK724" s="52">
        <f t="shared" si="513"/>
        <v>6.299999999999911</v>
      </c>
      <c r="AL724" s="53">
        <f t="shared" si="515"/>
        <v>850</v>
      </c>
    </row>
    <row r="725" spans="6:38" ht="21">
      <c r="F725" s="77">
        <v>266.109999999993</v>
      </c>
      <c r="G725" s="52">
        <v>7.11</v>
      </c>
      <c r="H725" s="141">
        <f>H724+$J$76/10</f>
        <v>578.2000000000003</v>
      </c>
      <c r="Z725" s="84">
        <v>238.809999999994</v>
      </c>
      <c r="AA725" s="38">
        <v>6.81</v>
      </c>
      <c r="AB725" s="76">
        <f aca="true" t="shared" si="517" ref="AB725:AB734">AB724+$AD$76/10</f>
        <v>692.300000000003</v>
      </c>
      <c r="AD725" s="113"/>
      <c r="AJ725" s="77">
        <f t="shared" si="512"/>
        <v>235.60999999999345</v>
      </c>
      <c r="AK725" s="52">
        <f t="shared" si="513"/>
        <v>6.309999999999911</v>
      </c>
      <c r="AL725" s="53">
        <f aca="true" t="shared" si="518" ref="AL725:AL734">AL724+$AN$76/10</f>
        <v>852.5</v>
      </c>
    </row>
    <row r="726" spans="6:38" ht="21">
      <c r="F726" s="89">
        <v>266.119999999993</v>
      </c>
      <c r="G726" s="158">
        <v>7.12</v>
      </c>
      <c r="H726" s="141">
        <f aca="true" t="shared" si="519" ref="H726:H734">H725+$J$76/10</f>
        <v>580.4000000000003</v>
      </c>
      <c r="Z726" s="84">
        <v>238.819999999994</v>
      </c>
      <c r="AA726" s="38">
        <v>6.82</v>
      </c>
      <c r="AB726" s="76">
        <f t="shared" si="517"/>
        <v>694.600000000003</v>
      </c>
      <c r="AD726" s="113"/>
      <c r="AJ726" s="77">
        <f t="shared" si="512"/>
        <v>235.61999999999344</v>
      </c>
      <c r="AK726" s="52">
        <f t="shared" si="513"/>
        <v>6.319999999999911</v>
      </c>
      <c r="AL726" s="53">
        <f t="shared" si="518"/>
        <v>855</v>
      </c>
    </row>
    <row r="727" spans="6:38" ht="21">
      <c r="F727" s="77">
        <v>266.129999999993</v>
      </c>
      <c r="G727" s="52">
        <v>7.13</v>
      </c>
      <c r="H727" s="141">
        <f t="shared" si="519"/>
        <v>582.6000000000004</v>
      </c>
      <c r="Z727" s="84">
        <v>238.829999999994</v>
      </c>
      <c r="AA727" s="38">
        <v>6.83</v>
      </c>
      <c r="AB727" s="76">
        <f t="shared" si="517"/>
        <v>696.9000000000029</v>
      </c>
      <c r="AD727" s="113"/>
      <c r="AJ727" s="77">
        <f t="shared" si="512"/>
        <v>235.62999999999343</v>
      </c>
      <c r="AK727" s="52">
        <f t="shared" si="513"/>
        <v>6.32999999999991</v>
      </c>
      <c r="AL727" s="53">
        <f t="shared" si="518"/>
        <v>857.5</v>
      </c>
    </row>
    <row r="728" spans="6:38" ht="21">
      <c r="F728" s="89">
        <v>266.139999999993</v>
      </c>
      <c r="G728" s="158">
        <v>7.14</v>
      </c>
      <c r="H728" s="141">
        <f t="shared" si="519"/>
        <v>584.8000000000004</v>
      </c>
      <c r="Z728" s="84">
        <v>238.839999999994</v>
      </c>
      <c r="AA728" s="38">
        <v>6.84</v>
      </c>
      <c r="AB728" s="76">
        <f t="shared" si="517"/>
        <v>699.2000000000029</v>
      </c>
      <c r="AD728" s="113"/>
      <c r="AJ728" s="77">
        <f t="shared" si="512"/>
        <v>235.63999999999342</v>
      </c>
      <c r="AK728" s="52">
        <f t="shared" si="513"/>
        <v>6.33999999999991</v>
      </c>
      <c r="AL728" s="53">
        <f t="shared" si="518"/>
        <v>860</v>
      </c>
    </row>
    <row r="729" spans="6:38" ht="21">
      <c r="F729" s="77">
        <v>266.149999999993</v>
      </c>
      <c r="G729" s="52">
        <v>7.15</v>
      </c>
      <c r="H729" s="141">
        <f t="shared" si="519"/>
        <v>587.0000000000005</v>
      </c>
      <c r="Z729" s="84">
        <v>238.849999999994</v>
      </c>
      <c r="AA729" s="38">
        <v>6.85</v>
      </c>
      <c r="AB729" s="76">
        <f t="shared" si="517"/>
        <v>701.5000000000028</v>
      </c>
      <c r="AD729" s="113"/>
      <c r="AJ729" s="77">
        <f t="shared" si="512"/>
        <v>235.6499999999934</v>
      </c>
      <c r="AK729" s="52">
        <f t="shared" si="513"/>
        <v>6.34999999999991</v>
      </c>
      <c r="AL729" s="53">
        <f t="shared" si="518"/>
        <v>862.5</v>
      </c>
    </row>
    <row r="730" spans="6:38" ht="21">
      <c r="F730" s="89">
        <v>266.159999999993</v>
      </c>
      <c r="G730" s="158">
        <v>7.16</v>
      </c>
      <c r="H730" s="141">
        <f t="shared" si="519"/>
        <v>589.2000000000005</v>
      </c>
      <c r="Z730" s="84">
        <v>238.859999999994</v>
      </c>
      <c r="AA730" s="38">
        <v>6.86</v>
      </c>
      <c r="AB730" s="76">
        <f t="shared" si="517"/>
        <v>703.8000000000028</v>
      </c>
      <c r="AD730" s="113"/>
      <c r="AJ730" s="77">
        <f t="shared" si="512"/>
        <v>235.6599999999934</v>
      </c>
      <c r="AK730" s="52">
        <f t="shared" si="513"/>
        <v>6.35999999999991</v>
      </c>
      <c r="AL730" s="53">
        <f t="shared" si="518"/>
        <v>865</v>
      </c>
    </row>
    <row r="731" spans="6:38" ht="21">
      <c r="F731" s="77">
        <v>266.169999999993</v>
      </c>
      <c r="G731" s="52">
        <v>7.17</v>
      </c>
      <c r="H731" s="141">
        <f t="shared" si="519"/>
        <v>591.4000000000005</v>
      </c>
      <c r="Z731" s="84">
        <v>238.869999999994</v>
      </c>
      <c r="AA731" s="38">
        <v>6.87</v>
      </c>
      <c r="AB731" s="76">
        <f t="shared" si="517"/>
        <v>706.1000000000028</v>
      </c>
      <c r="AD731" s="113"/>
      <c r="AJ731" s="77">
        <f t="shared" si="512"/>
        <v>235.6699999999934</v>
      </c>
      <c r="AK731" s="52">
        <f t="shared" si="513"/>
        <v>6.3699999999999095</v>
      </c>
      <c r="AL731" s="53">
        <f t="shared" si="518"/>
        <v>867.5</v>
      </c>
    </row>
    <row r="732" spans="6:38" ht="21">
      <c r="F732" s="89">
        <v>266.179999999993</v>
      </c>
      <c r="G732" s="158">
        <v>7.18</v>
      </c>
      <c r="H732" s="141">
        <f t="shared" si="519"/>
        <v>593.6000000000006</v>
      </c>
      <c r="Z732" s="84">
        <v>238.879999999994</v>
      </c>
      <c r="AA732" s="38">
        <v>6.88</v>
      </c>
      <c r="AB732" s="76">
        <f t="shared" si="517"/>
        <v>708.4000000000027</v>
      </c>
      <c r="AD732" s="113"/>
      <c r="AJ732" s="77">
        <f t="shared" si="512"/>
        <v>235.67999999999338</v>
      </c>
      <c r="AK732" s="52">
        <f t="shared" si="513"/>
        <v>6.379999999999909</v>
      </c>
      <c r="AL732" s="53">
        <f t="shared" si="518"/>
        <v>870</v>
      </c>
    </row>
    <row r="733" spans="6:38" ht="21">
      <c r="F733" s="77">
        <v>266.189999999993</v>
      </c>
      <c r="G733" s="52">
        <v>7.19</v>
      </c>
      <c r="H733" s="141">
        <f t="shared" si="519"/>
        <v>595.8000000000006</v>
      </c>
      <c r="Z733" s="84">
        <v>238.889999999994</v>
      </c>
      <c r="AA733" s="38">
        <v>6.89</v>
      </c>
      <c r="AB733" s="76">
        <f t="shared" si="517"/>
        <v>710.7000000000027</v>
      </c>
      <c r="AD733" s="113"/>
      <c r="AJ733" s="77">
        <f t="shared" si="512"/>
        <v>235.68999999999338</v>
      </c>
      <c r="AK733" s="52">
        <f t="shared" si="513"/>
        <v>6.389999999999909</v>
      </c>
      <c r="AL733" s="53">
        <f t="shared" si="518"/>
        <v>872.5</v>
      </c>
    </row>
    <row r="734" spans="6:38" ht="21">
      <c r="F734" s="89">
        <v>266.199999999993</v>
      </c>
      <c r="G734" s="158">
        <v>7.2</v>
      </c>
      <c r="H734" s="141">
        <f t="shared" si="519"/>
        <v>598.0000000000007</v>
      </c>
      <c r="Z734" s="84">
        <v>238.899999999994</v>
      </c>
      <c r="AA734" s="38">
        <v>6.9</v>
      </c>
      <c r="AB734" s="76">
        <f t="shared" si="517"/>
        <v>713.0000000000026</v>
      </c>
      <c r="AD734" s="113"/>
      <c r="AJ734" s="77">
        <f t="shared" si="512"/>
        <v>235.69999999999337</v>
      </c>
      <c r="AK734" s="52">
        <f t="shared" si="513"/>
        <v>6.399999999999909</v>
      </c>
      <c r="AL734" s="53">
        <f t="shared" si="518"/>
        <v>875</v>
      </c>
    </row>
    <row r="735" spans="6:40" ht="21">
      <c r="F735" s="77">
        <v>266.209999999993</v>
      </c>
      <c r="G735" s="52">
        <v>7.21</v>
      </c>
      <c r="H735" s="141">
        <f>H734+$J$77/10</f>
        <v>600.2000000000007</v>
      </c>
      <c r="Z735" s="84">
        <v>238.909999999994</v>
      </c>
      <c r="AA735" s="38">
        <v>6.91</v>
      </c>
      <c r="AB735" s="76">
        <f aca="true" t="shared" si="520" ref="AB735:AB744">AB734+$AD$77/10</f>
        <v>715.3000000000026</v>
      </c>
      <c r="AD735" s="113"/>
      <c r="AJ735" s="77">
        <f t="shared" si="512"/>
        <v>235.70999999999336</v>
      </c>
      <c r="AK735" s="52">
        <f t="shared" si="513"/>
        <v>6.409999999999909</v>
      </c>
      <c r="AL735" s="53">
        <f aca="true" t="shared" si="521" ref="AL735:AL744">AL734+$AN$77/10</f>
        <v>877.5</v>
      </c>
      <c r="AN735" s="161">
        <f>AL744-AL734</f>
        <v>25</v>
      </c>
    </row>
    <row r="736" spans="6:38" ht="21">
      <c r="F736" s="89">
        <v>266.219999999993</v>
      </c>
      <c r="G736" s="158">
        <v>7.22</v>
      </c>
      <c r="H736" s="141">
        <f aca="true" t="shared" si="522" ref="H736:H744">H735+$J$77/10</f>
        <v>602.4000000000008</v>
      </c>
      <c r="Z736" s="84">
        <v>238.919999999994</v>
      </c>
      <c r="AA736" s="38">
        <v>6.92</v>
      </c>
      <c r="AB736" s="76">
        <f t="shared" si="520"/>
        <v>717.6000000000025</v>
      </c>
      <c r="AD736" s="113"/>
      <c r="AJ736" s="77">
        <f t="shared" si="512"/>
        <v>235.71999999999335</v>
      </c>
      <c r="AK736" s="52">
        <f t="shared" si="513"/>
        <v>6.4199999999999084</v>
      </c>
      <c r="AL736" s="53">
        <f t="shared" si="521"/>
        <v>880</v>
      </c>
    </row>
    <row r="737" spans="6:38" ht="21">
      <c r="F737" s="77">
        <v>266.229999999993</v>
      </c>
      <c r="G737" s="52">
        <v>7.23</v>
      </c>
      <c r="H737" s="141">
        <f t="shared" si="522"/>
        <v>604.6000000000008</v>
      </c>
      <c r="Z737" s="84">
        <v>238.929999999994</v>
      </c>
      <c r="AA737" s="38">
        <v>6.93</v>
      </c>
      <c r="AB737" s="76">
        <f t="shared" si="520"/>
        <v>719.9000000000025</v>
      </c>
      <c r="AD737" s="113"/>
      <c r="AJ737" s="77">
        <f t="shared" si="512"/>
        <v>235.72999999999334</v>
      </c>
      <c r="AK737" s="52">
        <f t="shared" si="513"/>
        <v>6.429999999999908</v>
      </c>
      <c r="AL737" s="53">
        <f t="shared" si="521"/>
        <v>882.5</v>
      </c>
    </row>
    <row r="738" spans="6:38" ht="21">
      <c r="F738" s="89">
        <v>266.239999999993</v>
      </c>
      <c r="G738" s="158">
        <v>7.24</v>
      </c>
      <c r="H738" s="141">
        <f t="shared" si="522"/>
        <v>606.8000000000009</v>
      </c>
      <c r="Z738" s="84">
        <v>238.939999999994</v>
      </c>
      <c r="AA738" s="38">
        <v>6.94</v>
      </c>
      <c r="AB738" s="76">
        <f t="shared" si="520"/>
        <v>722.2000000000024</v>
      </c>
      <c r="AD738" s="113"/>
      <c r="AJ738" s="77">
        <f t="shared" si="512"/>
        <v>235.73999999999333</v>
      </c>
      <c r="AK738" s="52">
        <f t="shared" si="513"/>
        <v>6.439999999999908</v>
      </c>
      <c r="AL738" s="53">
        <f t="shared" si="521"/>
        <v>885</v>
      </c>
    </row>
    <row r="739" spans="6:38" ht="21">
      <c r="F739" s="77">
        <v>266.249999999993</v>
      </c>
      <c r="G739" s="52">
        <v>7.25</v>
      </c>
      <c r="H739" s="141">
        <f t="shared" si="522"/>
        <v>609.0000000000009</v>
      </c>
      <c r="Z739" s="84">
        <v>238.949999999994</v>
      </c>
      <c r="AA739" s="38">
        <v>6.95</v>
      </c>
      <c r="AB739" s="76">
        <f t="shared" si="520"/>
        <v>724.5000000000024</v>
      </c>
      <c r="AD739" s="113"/>
      <c r="AJ739" s="77">
        <f t="shared" si="512"/>
        <v>235.74999999999332</v>
      </c>
      <c r="AK739" s="52">
        <f t="shared" si="513"/>
        <v>6.449999999999908</v>
      </c>
      <c r="AL739" s="53">
        <f t="shared" si="521"/>
        <v>887.5</v>
      </c>
    </row>
    <row r="740" spans="6:38" ht="21">
      <c r="F740" s="89">
        <v>266.259999999993</v>
      </c>
      <c r="G740" s="158">
        <v>7.26</v>
      </c>
      <c r="H740" s="141">
        <f t="shared" si="522"/>
        <v>611.200000000001</v>
      </c>
      <c r="Z740" s="84">
        <v>238.959999999994</v>
      </c>
      <c r="AA740" s="38">
        <v>6.96</v>
      </c>
      <c r="AB740" s="76">
        <f t="shared" si="520"/>
        <v>726.8000000000023</v>
      </c>
      <c r="AD740" s="113"/>
      <c r="AJ740" s="77">
        <f t="shared" si="512"/>
        <v>235.7599999999933</v>
      </c>
      <c r="AK740" s="52">
        <f t="shared" si="513"/>
        <v>6.459999999999908</v>
      </c>
      <c r="AL740" s="53">
        <f t="shared" si="521"/>
        <v>890</v>
      </c>
    </row>
    <row r="741" spans="6:38" ht="21">
      <c r="F741" s="77">
        <v>266.269999999993</v>
      </c>
      <c r="G741" s="52">
        <v>7.27</v>
      </c>
      <c r="H741" s="141">
        <f t="shared" si="522"/>
        <v>613.400000000001</v>
      </c>
      <c r="Z741" s="84">
        <v>238.969999999994</v>
      </c>
      <c r="AA741" s="38">
        <v>6.97</v>
      </c>
      <c r="AB741" s="76">
        <f t="shared" si="520"/>
        <v>729.1000000000023</v>
      </c>
      <c r="AD741" s="113"/>
      <c r="AJ741" s="77">
        <f t="shared" si="512"/>
        <v>235.7699999999933</v>
      </c>
      <c r="AK741" s="52">
        <f t="shared" si="513"/>
        <v>6.469999999999907</v>
      </c>
      <c r="AL741" s="53">
        <f t="shared" si="521"/>
        <v>892.5</v>
      </c>
    </row>
    <row r="742" spans="6:38" ht="21">
      <c r="F742" s="89">
        <v>266.279999999993</v>
      </c>
      <c r="G742" s="158">
        <v>7.28</v>
      </c>
      <c r="H742" s="141">
        <f t="shared" si="522"/>
        <v>615.600000000001</v>
      </c>
      <c r="Z742" s="84">
        <v>238.979999999994</v>
      </c>
      <c r="AA742" s="38">
        <v>6.98</v>
      </c>
      <c r="AB742" s="76">
        <f t="shared" si="520"/>
        <v>731.4000000000023</v>
      </c>
      <c r="AD742" s="113"/>
      <c r="AJ742" s="77">
        <f t="shared" si="512"/>
        <v>235.7799999999933</v>
      </c>
      <c r="AK742" s="52">
        <f t="shared" si="513"/>
        <v>6.479999999999907</v>
      </c>
      <c r="AL742" s="53">
        <f t="shared" si="521"/>
        <v>895</v>
      </c>
    </row>
    <row r="743" spans="6:38" ht="21">
      <c r="F743" s="77">
        <v>266.289999999993</v>
      </c>
      <c r="G743" s="52">
        <v>7.29</v>
      </c>
      <c r="H743" s="141">
        <f t="shared" si="522"/>
        <v>617.8000000000011</v>
      </c>
      <c r="Z743" s="84">
        <v>238.989999999994</v>
      </c>
      <c r="AA743" s="38">
        <v>6.99</v>
      </c>
      <c r="AB743" s="76">
        <f t="shared" si="520"/>
        <v>733.7000000000022</v>
      </c>
      <c r="AD743" s="113"/>
      <c r="AJ743" s="77">
        <f t="shared" si="512"/>
        <v>235.78999999999328</v>
      </c>
      <c r="AK743" s="52">
        <f t="shared" si="513"/>
        <v>6.489999999999907</v>
      </c>
      <c r="AL743" s="53">
        <f t="shared" si="521"/>
        <v>897.5</v>
      </c>
    </row>
    <row r="744" spans="6:38" ht="21">
      <c r="F744" s="89">
        <v>266.299999999993</v>
      </c>
      <c r="G744" s="158">
        <v>7.3</v>
      </c>
      <c r="H744" s="141">
        <f t="shared" si="522"/>
        <v>620.0000000000011</v>
      </c>
      <c r="Z744" s="84">
        <v>238.999999999994</v>
      </c>
      <c r="AA744" s="38">
        <v>7</v>
      </c>
      <c r="AB744" s="76">
        <f t="shared" si="520"/>
        <v>736.0000000000022</v>
      </c>
      <c r="AD744" s="113"/>
      <c r="AJ744" s="167">
        <f t="shared" si="512"/>
        <v>235.79999999999328</v>
      </c>
      <c r="AK744" s="168">
        <f t="shared" si="513"/>
        <v>6.499999999999907</v>
      </c>
      <c r="AL744" s="169">
        <f t="shared" si="521"/>
        <v>900</v>
      </c>
    </row>
    <row r="745" spans="6:40" ht="21">
      <c r="F745" s="77">
        <v>266.309999999993</v>
      </c>
      <c r="G745" s="52">
        <v>7.31</v>
      </c>
      <c r="H745" s="141">
        <f>H744+$J$78/10</f>
        <v>622.2000000000012</v>
      </c>
      <c r="Z745" s="84">
        <v>239.009999999994</v>
      </c>
      <c r="AA745" s="38">
        <v>7.01</v>
      </c>
      <c r="AB745" s="76">
        <f aca="true" t="shared" si="523" ref="AB745:AB754">AB744+$AD$78/10</f>
        <v>738.3000000000021</v>
      </c>
      <c r="AD745" s="113"/>
      <c r="AJ745" s="77">
        <f t="shared" si="512"/>
        <v>235.80999999999327</v>
      </c>
      <c r="AK745" s="193">
        <v>6.51</v>
      </c>
      <c r="AL745" s="169">
        <f>AL744+$AN$78/10</f>
        <v>902.5</v>
      </c>
      <c r="AM745" s="194"/>
      <c r="AN745" s="194"/>
    </row>
    <row r="746" spans="6:38" ht="21">
      <c r="F746" s="89">
        <v>266.319999999993</v>
      </c>
      <c r="G746" s="158">
        <v>7.32</v>
      </c>
      <c r="H746" s="141">
        <f aca="true" t="shared" si="524" ref="H746:H754">H745+$J$78/10</f>
        <v>624.4000000000012</v>
      </c>
      <c r="Z746" s="84">
        <v>239.019999999994</v>
      </c>
      <c r="AA746" s="38">
        <v>7.02</v>
      </c>
      <c r="AB746" s="76">
        <f t="shared" si="523"/>
        <v>740.6000000000021</v>
      </c>
      <c r="AD746" s="113"/>
      <c r="AJ746" s="167">
        <f t="shared" si="512"/>
        <v>235.81999999999326</v>
      </c>
      <c r="AK746" s="128">
        <v>6.52</v>
      </c>
      <c r="AL746" s="169">
        <f aca="true" t="shared" si="525" ref="AL746:AL754">AL745+$AN$78/10</f>
        <v>905</v>
      </c>
    </row>
    <row r="747" spans="6:38" ht="21">
      <c r="F747" s="77">
        <v>266.329999999993</v>
      </c>
      <c r="G747" s="52">
        <v>7.33</v>
      </c>
      <c r="H747" s="141">
        <f t="shared" si="524"/>
        <v>626.6000000000013</v>
      </c>
      <c r="Z747" s="84">
        <v>239.029999999994</v>
      </c>
      <c r="AA747" s="38">
        <v>7.03</v>
      </c>
      <c r="AB747" s="76">
        <f t="shared" si="523"/>
        <v>742.900000000002</v>
      </c>
      <c r="AD747" s="113"/>
      <c r="AJ747" s="77">
        <f t="shared" si="512"/>
        <v>235.82999999999325</v>
      </c>
      <c r="AK747" s="128">
        <v>6.53</v>
      </c>
      <c r="AL747" s="169">
        <f t="shared" si="525"/>
        <v>907.5</v>
      </c>
    </row>
    <row r="748" spans="6:38" ht="21">
      <c r="F748" s="89">
        <v>266.339999999993</v>
      </c>
      <c r="G748" s="158">
        <v>7.34</v>
      </c>
      <c r="H748" s="141">
        <f t="shared" si="524"/>
        <v>628.8000000000013</v>
      </c>
      <c r="Z748" s="84">
        <v>239.039999999994</v>
      </c>
      <c r="AA748" s="38">
        <v>7.04</v>
      </c>
      <c r="AB748" s="76">
        <f t="shared" si="523"/>
        <v>745.200000000002</v>
      </c>
      <c r="AD748" s="113"/>
      <c r="AJ748" s="167">
        <f t="shared" si="512"/>
        <v>235.83999999999324</v>
      </c>
      <c r="AK748" s="128">
        <v>6.54</v>
      </c>
      <c r="AL748" s="169">
        <f t="shared" si="525"/>
        <v>910</v>
      </c>
    </row>
    <row r="749" spans="6:38" ht="21">
      <c r="F749" s="77">
        <v>266.349999999993</v>
      </c>
      <c r="G749" s="52">
        <v>7.35</v>
      </c>
      <c r="H749" s="141">
        <f t="shared" si="524"/>
        <v>631.0000000000014</v>
      </c>
      <c r="Z749" s="84">
        <v>239.049999999994</v>
      </c>
      <c r="AA749" s="38">
        <v>7.05</v>
      </c>
      <c r="AB749" s="76">
        <f t="shared" si="523"/>
        <v>747.5000000000019</v>
      </c>
      <c r="AD749" s="113"/>
      <c r="AJ749" s="77">
        <f t="shared" si="512"/>
        <v>235.84999999999323</v>
      </c>
      <c r="AK749" s="128">
        <v>6.55</v>
      </c>
      <c r="AL749" s="169">
        <f t="shared" si="525"/>
        <v>912.5</v>
      </c>
    </row>
    <row r="750" spans="6:38" ht="21">
      <c r="F750" s="89">
        <v>266.359999999993</v>
      </c>
      <c r="G750" s="158">
        <v>7.36</v>
      </c>
      <c r="H750" s="141">
        <f t="shared" si="524"/>
        <v>633.2000000000014</v>
      </c>
      <c r="Z750" s="84">
        <v>239.059999999994</v>
      </c>
      <c r="AA750" s="38">
        <v>7.06</v>
      </c>
      <c r="AB750" s="76">
        <f t="shared" si="523"/>
        <v>749.8000000000019</v>
      </c>
      <c r="AD750" s="113"/>
      <c r="AJ750" s="167">
        <f t="shared" si="512"/>
        <v>235.85999999999322</v>
      </c>
      <c r="AK750" s="128"/>
      <c r="AL750" s="169">
        <f t="shared" si="525"/>
        <v>915</v>
      </c>
    </row>
    <row r="751" spans="6:38" ht="21">
      <c r="F751" s="77">
        <v>266.369999999993</v>
      </c>
      <c r="G751" s="52">
        <v>7.37</v>
      </c>
      <c r="H751" s="141">
        <f t="shared" si="524"/>
        <v>635.4000000000015</v>
      </c>
      <c r="Z751" s="84">
        <v>239.069999999994</v>
      </c>
      <c r="AA751" s="38">
        <v>7.07</v>
      </c>
      <c r="AB751" s="76">
        <f t="shared" si="523"/>
        <v>752.1000000000018</v>
      </c>
      <c r="AD751" s="113"/>
      <c r="AJ751" s="77">
        <f t="shared" si="512"/>
        <v>235.8699999999932</v>
      </c>
      <c r="AK751" s="128"/>
      <c r="AL751" s="169">
        <f t="shared" si="525"/>
        <v>917.5</v>
      </c>
    </row>
    <row r="752" spans="6:38" ht="21">
      <c r="F752" s="89">
        <v>266.379999999993</v>
      </c>
      <c r="G752" s="158">
        <v>7.38</v>
      </c>
      <c r="H752" s="141">
        <f t="shared" si="524"/>
        <v>637.6000000000015</v>
      </c>
      <c r="Z752" s="84">
        <v>239.079999999994</v>
      </c>
      <c r="AA752" s="38">
        <v>7.08</v>
      </c>
      <c r="AB752" s="76">
        <f t="shared" si="523"/>
        <v>754.4000000000018</v>
      </c>
      <c r="AD752" s="113"/>
      <c r="AJ752" s="167">
        <f t="shared" si="512"/>
        <v>235.8799999999932</v>
      </c>
      <c r="AL752" s="169">
        <f t="shared" si="525"/>
        <v>920</v>
      </c>
    </row>
    <row r="753" spans="6:38" ht="21">
      <c r="F753" s="77">
        <v>266.389999999993</v>
      </c>
      <c r="G753" s="52">
        <v>7.39</v>
      </c>
      <c r="H753" s="141">
        <f t="shared" si="524"/>
        <v>639.8000000000015</v>
      </c>
      <c r="Z753" s="84">
        <v>239.089999999994</v>
      </c>
      <c r="AA753" s="38">
        <v>7.09</v>
      </c>
      <c r="AB753" s="76">
        <f t="shared" si="523"/>
        <v>756.7000000000018</v>
      </c>
      <c r="AD753" s="113"/>
      <c r="AJ753" s="77">
        <f t="shared" si="512"/>
        <v>235.8899999999932</v>
      </c>
      <c r="AL753" s="169">
        <f t="shared" si="525"/>
        <v>922.5</v>
      </c>
    </row>
    <row r="754" spans="6:38" ht="21">
      <c r="F754" s="170">
        <v>266.399999999993</v>
      </c>
      <c r="G754" s="168">
        <v>7.4</v>
      </c>
      <c r="H754" s="141">
        <f t="shared" si="524"/>
        <v>642.0000000000016</v>
      </c>
      <c r="Z754" s="84">
        <v>239.099999999994</v>
      </c>
      <c r="AA754" s="38">
        <v>7.1</v>
      </c>
      <c r="AB754" s="76">
        <f t="shared" si="523"/>
        <v>759.0000000000017</v>
      </c>
      <c r="AD754" s="113"/>
      <c r="AJ754" s="167">
        <f t="shared" si="512"/>
        <v>235.89999999999318</v>
      </c>
      <c r="AL754" s="169">
        <f t="shared" si="525"/>
        <v>925</v>
      </c>
    </row>
    <row r="755" spans="6:38" ht="21">
      <c r="F755" s="77">
        <v>266.409999999993</v>
      </c>
      <c r="G755" s="52">
        <v>7.41</v>
      </c>
      <c r="H755" s="141">
        <f>H754+$J$79/10</f>
        <v>644.4000000000016</v>
      </c>
      <c r="Z755" s="84">
        <v>239.109999999994</v>
      </c>
      <c r="AA755" s="38">
        <v>7.11</v>
      </c>
      <c r="AB755" s="76">
        <f aca="true" t="shared" si="526" ref="AB755:AB764">AB754+$AD$79/10</f>
        <v>761.3000000000017</v>
      </c>
      <c r="AD755" s="113"/>
      <c r="AJ755" s="195"/>
      <c r="AK755" s="125"/>
      <c r="AL755" s="125"/>
    </row>
    <row r="756" spans="6:30" ht="21">
      <c r="F756" s="170">
        <v>266.419999999993</v>
      </c>
      <c r="G756" s="168">
        <v>7.42</v>
      </c>
      <c r="H756" s="141">
        <f aca="true" t="shared" si="527" ref="H756:H764">H755+$J$79/10</f>
        <v>646.8000000000015</v>
      </c>
      <c r="Z756" s="84">
        <v>239.119999999994</v>
      </c>
      <c r="AA756" s="38">
        <v>7.12</v>
      </c>
      <c r="AB756" s="76">
        <f t="shared" si="526"/>
        <v>763.6000000000016</v>
      </c>
      <c r="AD756" s="113"/>
    </row>
    <row r="757" spans="6:30" ht="21">
      <c r="F757" s="77">
        <v>266.429999999993</v>
      </c>
      <c r="G757" s="52">
        <v>7.43</v>
      </c>
      <c r="H757" s="141">
        <f t="shared" si="527"/>
        <v>649.2000000000015</v>
      </c>
      <c r="Z757" s="84">
        <v>239.129999999994</v>
      </c>
      <c r="AA757" s="38">
        <v>7.13</v>
      </c>
      <c r="AB757" s="76">
        <f t="shared" si="526"/>
        <v>765.9000000000016</v>
      </c>
      <c r="AD757" s="113"/>
    </row>
    <row r="758" spans="6:30" ht="21">
      <c r="F758" s="170">
        <v>266.439999999993</v>
      </c>
      <c r="G758" s="168">
        <v>7.44</v>
      </c>
      <c r="H758" s="141">
        <f t="shared" si="527"/>
        <v>651.6000000000015</v>
      </c>
      <c r="Z758" s="84">
        <v>239.139999999994</v>
      </c>
      <c r="AA758" s="38">
        <v>7.14</v>
      </c>
      <c r="AB758" s="76">
        <f t="shared" si="526"/>
        <v>768.2000000000015</v>
      </c>
      <c r="AD758" s="113"/>
    </row>
    <row r="759" spans="6:30" ht="21">
      <c r="F759" s="77">
        <v>266.449999999993</v>
      </c>
      <c r="G759" s="52">
        <v>7.45</v>
      </c>
      <c r="H759" s="141">
        <f t="shared" si="527"/>
        <v>654.0000000000015</v>
      </c>
      <c r="Z759" s="84">
        <v>239.149999999994</v>
      </c>
      <c r="AA759" s="38">
        <v>7.15</v>
      </c>
      <c r="AB759" s="76">
        <f t="shared" si="526"/>
        <v>770.5000000000015</v>
      </c>
      <c r="AD759" s="113"/>
    </row>
    <row r="760" spans="6:30" ht="21">
      <c r="F760" s="170">
        <v>266.459999999993</v>
      </c>
      <c r="G760" s="168">
        <v>7.46</v>
      </c>
      <c r="H760" s="141">
        <f t="shared" si="527"/>
        <v>656.4000000000015</v>
      </c>
      <c r="Z760" s="84">
        <v>239.159999999994</v>
      </c>
      <c r="AA760" s="38">
        <v>7.16</v>
      </c>
      <c r="AB760" s="76">
        <f t="shared" si="526"/>
        <v>772.8000000000014</v>
      </c>
      <c r="AD760" s="113"/>
    </row>
    <row r="761" spans="6:30" ht="21">
      <c r="F761" s="77">
        <v>266.469999999993</v>
      </c>
      <c r="G761" s="52">
        <v>7.47</v>
      </c>
      <c r="H761" s="141">
        <f t="shared" si="527"/>
        <v>658.8000000000014</v>
      </c>
      <c r="Z761" s="84">
        <v>239.169999999994</v>
      </c>
      <c r="AA761" s="38">
        <v>7.17</v>
      </c>
      <c r="AB761" s="76">
        <f t="shared" si="526"/>
        <v>775.1000000000014</v>
      </c>
      <c r="AD761" s="113"/>
    </row>
    <row r="762" spans="6:30" ht="21">
      <c r="F762" s="170">
        <v>266.479999999993</v>
      </c>
      <c r="G762" s="168">
        <v>7.48</v>
      </c>
      <c r="H762" s="141">
        <f t="shared" si="527"/>
        <v>661.2000000000014</v>
      </c>
      <c r="Z762" s="84">
        <v>239.179999999994</v>
      </c>
      <c r="AA762" s="38">
        <v>7.18</v>
      </c>
      <c r="AB762" s="76">
        <f t="shared" si="526"/>
        <v>777.4000000000013</v>
      </c>
      <c r="AD762" s="113"/>
    </row>
    <row r="763" spans="6:30" ht="21">
      <c r="F763" s="77">
        <v>266.489999999993</v>
      </c>
      <c r="G763" s="52">
        <v>7.49</v>
      </c>
      <c r="H763" s="141">
        <f t="shared" si="527"/>
        <v>663.6000000000014</v>
      </c>
      <c r="Z763" s="84">
        <v>239.189999999994</v>
      </c>
      <c r="AA763" s="38">
        <v>7.19</v>
      </c>
      <c r="AB763" s="76">
        <f t="shared" si="526"/>
        <v>779.7000000000013</v>
      </c>
      <c r="AD763" s="113"/>
    </row>
    <row r="764" spans="6:30" ht="21">
      <c r="F764" s="170">
        <v>266.499999999993</v>
      </c>
      <c r="G764" s="168">
        <v>7.5</v>
      </c>
      <c r="H764" s="141">
        <f t="shared" si="527"/>
        <v>666.0000000000014</v>
      </c>
      <c r="Z764" s="84">
        <v>239.199999999994</v>
      </c>
      <c r="AA764" s="38">
        <v>7.2</v>
      </c>
      <c r="AB764" s="76">
        <f t="shared" si="526"/>
        <v>782.0000000000013</v>
      </c>
      <c r="AD764" s="113"/>
    </row>
    <row r="765" spans="6:30" ht="21">
      <c r="F765" s="77">
        <v>266.509999999993</v>
      </c>
      <c r="G765" s="52">
        <v>7.51</v>
      </c>
      <c r="H765" s="141">
        <f>H764+$J$80/10</f>
        <v>668.4000000000013</v>
      </c>
      <c r="Z765" s="84">
        <v>239.209999999994</v>
      </c>
      <c r="AA765" s="38">
        <v>7.21</v>
      </c>
      <c r="AB765" s="76">
        <f aca="true" t="shared" si="528" ref="AB765:AB774">AB764+$AD$80/10</f>
        <v>784.4000000000012</v>
      </c>
      <c r="AD765" s="125"/>
    </row>
    <row r="766" spans="6:30" ht="21">
      <c r="F766" s="170">
        <v>266.519999999993</v>
      </c>
      <c r="G766" s="168">
        <v>7.52</v>
      </c>
      <c r="H766" s="141">
        <f aca="true" t="shared" si="529" ref="H766:H774">H765+$J$80/10</f>
        <v>670.8000000000013</v>
      </c>
      <c r="Z766" s="84">
        <v>239.219999999994</v>
      </c>
      <c r="AA766" s="38">
        <v>7.22</v>
      </c>
      <c r="AB766" s="76">
        <f t="shared" si="528"/>
        <v>786.8000000000012</v>
      </c>
      <c r="AD766" s="125"/>
    </row>
    <row r="767" spans="6:30" ht="21">
      <c r="F767" s="77">
        <v>266.529999999993</v>
      </c>
      <c r="G767" s="52">
        <v>7.53</v>
      </c>
      <c r="H767" s="141">
        <f t="shared" si="529"/>
        <v>673.2000000000013</v>
      </c>
      <c r="Z767" s="84">
        <v>239.229999999994</v>
      </c>
      <c r="AA767" s="38">
        <v>7.23</v>
      </c>
      <c r="AB767" s="76">
        <f t="shared" si="528"/>
        <v>789.2000000000012</v>
      </c>
      <c r="AD767" s="125"/>
    </row>
    <row r="768" spans="6:30" ht="21">
      <c r="F768" s="170">
        <v>266.539999999993</v>
      </c>
      <c r="G768" s="168">
        <v>7.54</v>
      </c>
      <c r="H768" s="141">
        <f t="shared" si="529"/>
        <v>675.6000000000013</v>
      </c>
      <c r="Z768" s="84">
        <v>239.239999999994</v>
      </c>
      <c r="AA768" s="38">
        <v>7.24</v>
      </c>
      <c r="AB768" s="76">
        <f t="shared" si="528"/>
        <v>791.6000000000012</v>
      </c>
      <c r="AD768" s="125"/>
    </row>
    <row r="769" spans="6:30" ht="21">
      <c r="F769" s="77">
        <v>266.549999999993</v>
      </c>
      <c r="G769" s="52">
        <v>7.55</v>
      </c>
      <c r="H769" s="141">
        <f t="shared" si="529"/>
        <v>678.0000000000013</v>
      </c>
      <c r="Z769" s="84">
        <v>239.249999999993</v>
      </c>
      <c r="AA769" s="38">
        <v>7.25</v>
      </c>
      <c r="AB769" s="76">
        <f t="shared" si="528"/>
        <v>794.0000000000011</v>
      </c>
      <c r="AD769" s="125"/>
    </row>
    <row r="770" spans="6:30" ht="21">
      <c r="F770" s="170">
        <v>266.559999999993</v>
      </c>
      <c r="G770" s="168">
        <v>7.56</v>
      </c>
      <c r="H770" s="141">
        <f t="shared" si="529"/>
        <v>680.4000000000012</v>
      </c>
      <c r="Z770" s="84">
        <v>239.259999999993</v>
      </c>
      <c r="AA770" s="38">
        <v>7.26</v>
      </c>
      <c r="AB770" s="76">
        <f t="shared" si="528"/>
        <v>796.4000000000011</v>
      </c>
      <c r="AD770" s="125"/>
    </row>
    <row r="771" spans="6:30" ht="21">
      <c r="F771" s="77">
        <v>266.569999999993</v>
      </c>
      <c r="G771" s="52">
        <v>7.57</v>
      </c>
      <c r="H771" s="141">
        <f t="shared" si="529"/>
        <v>682.8000000000012</v>
      </c>
      <c r="Z771" s="84">
        <v>239.269999999993</v>
      </c>
      <c r="AA771" s="38">
        <v>7.27</v>
      </c>
      <c r="AB771" s="76">
        <f t="shared" si="528"/>
        <v>798.8000000000011</v>
      </c>
      <c r="AD771" s="125"/>
    </row>
    <row r="772" spans="6:30" ht="21">
      <c r="F772" s="170">
        <v>266.579999999993</v>
      </c>
      <c r="G772" s="168">
        <v>7.58</v>
      </c>
      <c r="H772" s="141">
        <f t="shared" si="529"/>
        <v>685.2000000000012</v>
      </c>
      <c r="Z772" s="84">
        <v>239.279999999993</v>
      </c>
      <c r="AA772" s="38">
        <v>7.28</v>
      </c>
      <c r="AB772" s="76">
        <f t="shared" si="528"/>
        <v>801.2000000000011</v>
      </c>
      <c r="AD772" s="125"/>
    </row>
    <row r="773" spans="6:30" ht="21">
      <c r="F773" s="77">
        <v>266.589999999993</v>
      </c>
      <c r="G773" s="52">
        <v>7.59</v>
      </c>
      <c r="H773" s="141">
        <f t="shared" si="529"/>
        <v>687.6000000000012</v>
      </c>
      <c r="Z773" s="84">
        <v>239.289999999993</v>
      </c>
      <c r="AA773" s="38">
        <v>7.29</v>
      </c>
      <c r="AB773" s="76">
        <f t="shared" si="528"/>
        <v>803.600000000001</v>
      </c>
      <c r="AD773" s="125"/>
    </row>
    <row r="774" spans="6:30" ht="21">
      <c r="F774" s="170">
        <v>266.599999999993</v>
      </c>
      <c r="G774" s="168">
        <v>7.6</v>
      </c>
      <c r="H774" s="141">
        <f t="shared" si="529"/>
        <v>690.0000000000011</v>
      </c>
      <c r="Z774" s="84">
        <v>239.299999999993</v>
      </c>
      <c r="AA774" s="38">
        <v>7.3</v>
      </c>
      <c r="AB774" s="76">
        <f t="shared" si="528"/>
        <v>806.000000000001</v>
      </c>
      <c r="AD774" s="125"/>
    </row>
    <row r="775" spans="6:30" ht="21">
      <c r="F775" s="77">
        <v>266.609999999993</v>
      </c>
      <c r="G775" s="52">
        <v>7.61</v>
      </c>
      <c r="H775" s="141">
        <f>H774+$J$81/10</f>
        <v>692.5000000000011</v>
      </c>
      <c r="Z775" s="84">
        <v>239.309999999993</v>
      </c>
      <c r="AA775" s="38">
        <v>7.31</v>
      </c>
      <c r="AB775" s="76">
        <f aca="true" t="shared" si="530" ref="AB775:AB784">AB774+$AD$81/10</f>
        <v>808.400000000001</v>
      </c>
      <c r="AD775" s="125"/>
    </row>
    <row r="776" spans="6:30" ht="21">
      <c r="F776" s="170">
        <v>266.619999999993</v>
      </c>
      <c r="G776" s="168">
        <v>7.62</v>
      </c>
      <c r="H776" s="141">
        <f aca="true" t="shared" si="531" ref="H776:H784">H775+$J$81/10</f>
        <v>695.0000000000011</v>
      </c>
      <c r="Z776" s="84">
        <v>239.319999999993</v>
      </c>
      <c r="AA776" s="38">
        <v>7.32</v>
      </c>
      <c r="AB776" s="76">
        <f t="shared" si="530"/>
        <v>810.800000000001</v>
      </c>
      <c r="AD776" s="125"/>
    </row>
    <row r="777" spans="6:30" ht="21">
      <c r="F777" s="77">
        <v>266.629999999993</v>
      </c>
      <c r="G777" s="52">
        <v>7.63</v>
      </c>
      <c r="H777" s="141">
        <f t="shared" si="531"/>
        <v>697.5000000000011</v>
      </c>
      <c r="Z777" s="84">
        <v>239.329999999993</v>
      </c>
      <c r="AA777" s="38">
        <v>7.33</v>
      </c>
      <c r="AB777" s="76">
        <f t="shared" si="530"/>
        <v>813.200000000001</v>
      </c>
      <c r="AD777" s="125"/>
    </row>
    <row r="778" spans="6:30" ht="21">
      <c r="F778" s="170">
        <v>266.639999999993</v>
      </c>
      <c r="G778" s="168">
        <v>7.64</v>
      </c>
      <c r="H778" s="141">
        <f t="shared" si="531"/>
        <v>700.0000000000011</v>
      </c>
      <c r="Z778" s="84">
        <v>239.339999999993</v>
      </c>
      <c r="AA778" s="38">
        <v>7.34</v>
      </c>
      <c r="AB778" s="76">
        <f t="shared" si="530"/>
        <v>815.6000000000009</v>
      </c>
      <c r="AD778" s="125"/>
    </row>
    <row r="779" spans="6:30" ht="21">
      <c r="F779" s="77">
        <v>266.649999999993</v>
      </c>
      <c r="G779" s="52">
        <v>7.65</v>
      </c>
      <c r="H779" s="141">
        <f t="shared" si="531"/>
        <v>702.5000000000011</v>
      </c>
      <c r="Z779" s="84">
        <v>239.349999999993</v>
      </c>
      <c r="AA779" s="38">
        <v>7.35</v>
      </c>
      <c r="AB779" s="76">
        <f t="shared" si="530"/>
        <v>818.0000000000009</v>
      </c>
      <c r="AD779" s="125"/>
    </row>
    <row r="780" spans="6:30" ht="21">
      <c r="F780" s="170">
        <v>266.659999999993</v>
      </c>
      <c r="G780" s="168">
        <v>7.66</v>
      </c>
      <c r="H780" s="141">
        <f t="shared" si="531"/>
        <v>705.0000000000011</v>
      </c>
      <c r="Z780" s="84">
        <v>239.359999999993</v>
      </c>
      <c r="AA780" s="38">
        <v>7.36</v>
      </c>
      <c r="AB780" s="76">
        <f t="shared" si="530"/>
        <v>820.4000000000009</v>
      </c>
      <c r="AD780" s="125"/>
    </row>
    <row r="781" spans="6:30" ht="21">
      <c r="F781" s="77">
        <v>266.669999999993</v>
      </c>
      <c r="G781" s="52">
        <v>7.67</v>
      </c>
      <c r="H781" s="141">
        <f t="shared" si="531"/>
        <v>707.5000000000011</v>
      </c>
      <c r="Z781" s="84">
        <v>239.369999999993</v>
      </c>
      <c r="AA781" s="38">
        <v>7.37</v>
      </c>
      <c r="AB781" s="76">
        <f t="shared" si="530"/>
        <v>822.8000000000009</v>
      </c>
      <c r="AD781" s="125"/>
    </row>
    <row r="782" spans="6:30" ht="21">
      <c r="F782" s="170">
        <v>266.679999999993</v>
      </c>
      <c r="G782" s="168">
        <v>7.68</v>
      </c>
      <c r="H782" s="141">
        <f t="shared" si="531"/>
        <v>710.0000000000011</v>
      </c>
      <c r="Z782" s="84">
        <v>239.379999999993</v>
      </c>
      <c r="AA782" s="38">
        <v>7.38</v>
      </c>
      <c r="AB782" s="76">
        <f t="shared" si="530"/>
        <v>825.2000000000008</v>
      </c>
      <c r="AD782" s="125"/>
    </row>
    <row r="783" spans="6:30" ht="21">
      <c r="F783" s="77">
        <v>266.689999999993</v>
      </c>
      <c r="G783" s="52">
        <v>7.69</v>
      </c>
      <c r="H783" s="141">
        <f t="shared" si="531"/>
        <v>712.5000000000011</v>
      </c>
      <c r="Z783" s="84">
        <v>239.389999999993</v>
      </c>
      <c r="AA783" s="38">
        <v>7.39</v>
      </c>
      <c r="AB783" s="76">
        <f t="shared" si="530"/>
        <v>827.6000000000008</v>
      </c>
      <c r="AD783" s="125"/>
    </row>
    <row r="784" spans="6:30" ht="21">
      <c r="F784" s="170">
        <v>266.699999999993</v>
      </c>
      <c r="G784" s="168">
        <v>7.7</v>
      </c>
      <c r="H784" s="141">
        <f t="shared" si="531"/>
        <v>715.0000000000011</v>
      </c>
      <c r="Z784" s="84">
        <v>239.399999999993</v>
      </c>
      <c r="AA784" s="38">
        <v>7.4</v>
      </c>
      <c r="AB784" s="76">
        <f t="shared" si="530"/>
        <v>830.0000000000008</v>
      </c>
      <c r="AD784" s="125"/>
    </row>
    <row r="785" spans="6:30" ht="21">
      <c r="F785" s="77">
        <v>266.709999999993</v>
      </c>
      <c r="G785" s="52">
        <v>7.71</v>
      </c>
      <c r="H785" s="141">
        <f>H784+$J$82/10</f>
        <v>717.5000000000011</v>
      </c>
      <c r="Z785" s="84">
        <v>239.409999999993</v>
      </c>
      <c r="AA785" s="38">
        <v>7.41</v>
      </c>
      <c r="AB785" s="76">
        <f aca="true" t="shared" si="532" ref="AB785:AB794">AB784+$AD$82/10</f>
        <v>832.5000000000008</v>
      </c>
      <c r="AD785" s="125"/>
    </row>
    <row r="786" spans="6:30" ht="21">
      <c r="F786" s="170">
        <v>266.719999999993</v>
      </c>
      <c r="G786" s="168">
        <v>7.72</v>
      </c>
      <c r="H786" s="141">
        <f aca="true" t="shared" si="533" ref="H786:H794">H785+$J$82/10</f>
        <v>720.0000000000011</v>
      </c>
      <c r="Z786" s="84">
        <v>239.419999999993</v>
      </c>
      <c r="AA786" s="38">
        <v>7.42</v>
      </c>
      <c r="AB786" s="76">
        <f t="shared" si="532"/>
        <v>835.0000000000008</v>
      </c>
      <c r="AD786" s="125"/>
    </row>
    <row r="787" spans="6:30" ht="21">
      <c r="F787" s="77">
        <v>266.729999999993</v>
      </c>
      <c r="G787" s="52">
        <v>7.73</v>
      </c>
      <c r="H787" s="141">
        <f t="shared" si="533"/>
        <v>722.5000000000011</v>
      </c>
      <c r="Z787" s="84">
        <v>239.429999999993</v>
      </c>
      <c r="AA787" s="38">
        <v>7.43</v>
      </c>
      <c r="AB787" s="76">
        <f t="shared" si="532"/>
        <v>837.5000000000008</v>
      </c>
      <c r="AD787" s="125"/>
    </row>
    <row r="788" spans="6:30" ht="21">
      <c r="F788" s="170">
        <v>266.739999999993</v>
      </c>
      <c r="G788" s="168">
        <v>7.74</v>
      </c>
      <c r="H788" s="141">
        <f t="shared" si="533"/>
        <v>725.0000000000011</v>
      </c>
      <c r="Z788" s="84">
        <v>239.439999999993</v>
      </c>
      <c r="AA788" s="38">
        <v>7.44</v>
      </c>
      <c r="AB788" s="76">
        <f t="shared" si="532"/>
        <v>840.0000000000008</v>
      </c>
      <c r="AD788" s="125"/>
    </row>
    <row r="789" spans="6:30" ht="21">
      <c r="F789" s="77">
        <v>266.749999999993</v>
      </c>
      <c r="G789" s="52">
        <v>7.75</v>
      </c>
      <c r="H789" s="141">
        <f t="shared" si="533"/>
        <v>727.5000000000011</v>
      </c>
      <c r="Z789" s="84">
        <v>239.449999999993</v>
      </c>
      <c r="AA789" s="38">
        <v>7.45</v>
      </c>
      <c r="AB789" s="76">
        <f t="shared" si="532"/>
        <v>842.5000000000008</v>
      </c>
      <c r="AD789" s="125"/>
    </row>
    <row r="790" spans="6:30" ht="21">
      <c r="F790" s="170">
        <v>266.759999999993</v>
      </c>
      <c r="G790" s="168">
        <v>7.76</v>
      </c>
      <c r="H790" s="141">
        <f t="shared" si="533"/>
        <v>730.0000000000011</v>
      </c>
      <c r="Z790" s="84">
        <v>239.459999999993</v>
      </c>
      <c r="AA790" s="38">
        <v>7.46</v>
      </c>
      <c r="AB790" s="76">
        <f t="shared" si="532"/>
        <v>845.0000000000008</v>
      </c>
      <c r="AD790" s="125"/>
    </row>
    <row r="791" spans="6:30" ht="21">
      <c r="F791" s="77">
        <v>266.769999999993</v>
      </c>
      <c r="G791" s="52">
        <v>7.77</v>
      </c>
      <c r="H791" s="141">
        <f t="shared" si="533"/>
        <v>732.5000000000011</v>
      </c>
      <c r="Z791" s="84">
        <v>239.469999999993</v>
      </c>
      <c r="AA791" s="38">
        <v>7.47</v>
      </c>
      <c r="AB791" s="76">
        <f t="shared" si="532"/>
        <v>847.5000000000008</v>
      </c>
      <c r="AD791" s="125"/>
    </row>
    <row r="792" spans="6:30" ht="21">
      <c r="F792" s="170">
        <v>266.779999999993</v>
      </c>
      <c r="G792" s="168">
        <v>7.78</v>
      </c>
      <c r="H792" s="141">
        <f t="shared" si="533"/>
        <v>735.0000000000011</v>
      </c>
      <c r="Z792" s="84">
        <v>239.479999999993</v>
      </c>
      <c r="AA792" s="38">
        <v>7.48</v>
      </c>
      <c r="AB792" s="76">
        <f t="shared" si="532"/>
        <v>850.0000000000008</v>
      </c>
      <c r="AD792" s="125"/>
    </row>
    <row r="793" spans="6:30" ht="21">
      <c r="F793" s="77">
        <v>266.789999999993</v>
      </c>
      <c r="G793" s="52">
        <v>7.79</v>
      </c>
      <c r="H793" s="141">
        <f t="shared" si="533"/>
        <v>737.5000000000011</v>
      </c>
      <c r="Z793" s="84">
        <v>239.489999999993</v>
      </c>
      <c r="AA793" s="38">
        <v>7.49</v>
      </c>
      <c r="AB793" s="76">
        <f t="shared" si="532"/>
        <v>852.5000000000008</v>
      </c>
      <c r="AD793" s="125"/>
    </row>
    <row r="794" spans="6:30" ht="21">
      <c r="F794" s="170">
        <v>266.799999999993</v>
      </c>
      <c r="G794" s="168">
        <v>7.8</v>
      </c>
      <c r="H794" s="141">
        <f t="shared" si="533"/>
        <v>740.0000000000011</v>
      </c>
      <c r="Z794" s="84">
        <v>239.499999999993</v>
      </c>
      <c r="AA794" s="38">
        <v>7.5</v>
      </c>
      <c r="AB794" s="76">
        <f t="shared" si="532"/>
        <v>855.0000000000008</v>
      </c>
      <c r="AD794" s="125"/>
    </row>
    <row r="795" spans="6:30" ht="21">
      <c r="F795" s="77">
        <v>266.809999999993</v>
      </c>
      <c r="G795" s="52">
        <v>7.81</v>
      </c>
      <c r="H795" s="141">
        <f>H794+$J$83/10</f>
        <v>742.7000000000012</v>
      </c>
      <c r="Z795" s="84">
        <v>239.509999999993</v>
      </c>
      <c r="AA795" s="38">
        <v>7.51</v>
      </c>
      <c r="AB795" s="76">
        <f aca="true" t="shared" si="534" ref="AB795:AB804">AB794+$AD$83/10</f>
        <v>857.5000000000008</v>
      </c>
      <c r="AD795" s="125"/>
    </row>
    <row r="796" spans="6:30" ht="21">
      <c r="F796" s="170">
        <v>266.819999999993</v>
      </c>
      <c r="G796" s="168">
        <v>7.82</v>
      </c>
      <c r="H796" s="141">
        <f aca="true" t="shared" si="535" ref="H796:H804">H795+$J$83/10</f>
        <v>745.4000000000012</v>
      </c>
      <c r="Z796" s="84">
        <v>239.519999999993</v>
      </c>
      <c r="AA796" s="38">
        <v>7.52</v>
      </c>
      <c r="AB796" s="76">
        <f t="shared" si="534"/>
        <v>860.0000000000008</v>
      </c>
      <c r="AD796" s="125"/>
    </row>
    <row r="797" spans="6:30" ht="21">
      <c r="F797" s="77">
        <v>266.829999999993</v>
      </c>
      <c r="G797" s="52">
        <v>7.83</v>
      </c>
      <c r="H797" s="141">
        <f t="shared" si="535"/>
        <v>748.1000000000013</v>
      </c>
      <c r="Z797" s="84">
        <v>239.529999999993</v>
      </c>
      <c r="AA797" s="38">
        <v>7.53</v>
      </c>
      <c r="AB797" s="76">
        <f t="shared" si="534"/>
        <v>862.5000000000008</v>
      </c>
      <c r="AD797" s="125"/>
    </row>
    <row r="798" spans="6:30" ht="21">
      <c r="F798" s="170">
        <v>266.839999999993</v>
      </c>
      <c r="G798" s="168">
        <v>7.84</v>
      </c>
      <c r="H798" s="141">
        <f t="shared" si="535"/>
        <v>750.8000000000013</v>
      </c>
      <c r="Z798" s="84">
        <v>239.539999999993</v>
      </c>
      <c r="AA798" s="38">
        <v>7.54</v>
      </c>
      <c r="AB798" s="76">
        <f t="shared" si="534"/>
        <v>865.0000000000008</v>
      </c>
      <c r="AD798" s="125"/>
    </row>
    <row r="799" spans="6:30" ht="21">
      <c r="F799" s="77">
        <v>266.849999999993</v>
      </c>
      <c r="G799" s="52">
        <v>7.85</v>
      </c>
      <c r="H799" s="141">
        <f t="shared" si="535"/>
        <v>753.5000000000014</v>
      </c>
      <c r="Z799" s="84">
        <v>239.549999999993</v>
      </c>
      <c r="AA799" s="38">
        <v>7.55</v>
      </c>
      <c r="AB799" s="76">
        <f t="shared" si="534"/>
        <v>867.5000000000008</v>
      </c>
      <c r="AD799" s="125"/>
    </row>
    <row r="800" spans="6:30" ht="21">
      <c r="F800" s="170">
        <v>266.859999999993</v>
      </c>
      <c r="G800" s="168">
        <v>7.86</v>
      </c>
      <c r="H800" s="141">
        <f t="shared" si="535"/>
        <v>756.2000000000014</v>
      </c>
      <c r="Z800" s="84">
        <v>239.559999999993</v>
      </c>
      <c r="AA800" s="38">
        <v>7.56</v>
      </c>
      <c r="AB800" s="76">
        <f t="shared" si="534"/>
        <v>870.0000000000008</v>
      </c>
      <c r="AD800" s="125"/>
    </row>
    <row r="801" spans="6:30" ht="21">
      <c r="F801" s="77">
        <v>266.869999999993</v>
      </c>
      <c r="G801" s="52">
        <v>7.87</v>
      </c>
      <c r="H801" s="141">
        <f t="shared" si="535"/>
        <v>758.9000000000015</v>
      </c>
      <c r="Z801" s="84">
        <v>239.569999999993</v>
      </c>
      <c r="AA801" s="38">
        <v>7.57</v>
      </c>
      <c r="AB801" s="76">
        <f t="shared" si="534"/>
        <v>872.5000000000008</v>
      </c>
      <c r="AD801" s="125"/>
    </row>
    <row r="802" spans="6:30" ht="21">
      <c r="F802" s="170">
        <v>266.879999999993</v>
      </c>
      <c r="G802" s="168">
        <v>7.88</v>
      </c>
      <c r="H802" s="141">
        <f t="shared" si="535"/>
        <v>761.6000000000015</v>
      </c>
      <c r="Z802" s="84">
        <v>239.579999999993</v>
      </c>
      <c r="AA802" s="38">
        <v>7.58</v>
      </c>
      <c r="AB802" s="76">
        <f t="shared" si="534"/>
        <v>875.0000000000008</v>
      </c>
      <c r="AD802" s="125"/>
    </row>
    <row r="803" spans="6:30" ht="21">
      <c r="F803" s="77">
        <v>266.889999999993</v>
      </c>
      <c r="G803" s="52">
        <v>7.89</v>
      </c>
      <c r="H803" s="141">
        <f t="shared" si="535"/>
        <v>764.3000000000015</v>
      </c>
      <c r="Z803" s="84">
        <v>239.589999999993</v>
      </c>
      <c r="AA803" s="38">
        <v>7.59</v>
      </c>
      <c r="AB803" s="76">
        <f t="shared" si="534"/>
        <v>877.5000000000008</v>
      </c>
      <c r="AD803" s="125"/>
    </row>
    <row r="804" spans="6:30" ht="21">
      <c r="F804" s="170">
        <v>266.899999999993</v>
      </c>
      <c r="G804" s="168">
        <v>7.9</v>
      </c>
      <c r="H804" s="141">
        <f t="shared" si="535"/>
        <v>767.0000000000016</v>
      </c>
      <c r="Z804" s="84">
        <v>239.599999999993</v>
      </c>
      <c r="AA804" s="38">
        <v>7.6</v>
      </c>
      <c r="AB804" s="76">
        <f t="shared" si="534"/>
        <v>880.0000000000008</v>
      </c>
      <c r="AD804" s="125"/>
    </row>
    <row r="805" spans="6:30" ht="21">
      <c r="F805" s="77">
        <v>266.909999999993</v>
      </c>
      <c r="G805" s="52">
        <v>7.91</v>
      </c>
      <c r="H805" s="141">
        <f>H804+$J$84/10</f>
        <v>769.7000000000016</v>
      </c>
      <c r="Z805" s="84">
        <v>239.609999999993</v>
      </c>
      <c r="AA805" s="38">
        <v>7.61</v>
      </c>
      <c r="AB805" s="76">
        <f aca="true" t="shared" si="536" ref="AB805:AB814">AB804+$AD$84/10</f>
        <v>882.5000000000008</v>
      </c>
      <c r="AD805" s="125"/>
    </row>
    <row r="806" spans="6:30" ht="21">
      <c r="F806" s="170">
        <v>266.919999999993</v>
      </c>
      <c r="G806" s="168">
        <v>7.92</v>
      </c>
      <c r="H806" s="141">
        <f aca="true" t="shared" si="537" ref="H806:H814">H805+$J$84/10</f>
        <v>772.4000000000017</v>
      </c>
      <c r="Z806" s="84">
        <v>239.619999999993</v>
      </c>
      <c r="AA806" s="38">
        <v>7.62</v>
      </c>
      <c r="AB806" s="76">
        <f t="shared" si="536"/>
        <v>885.0000000000008</v>
      </c>
      <c r="AD806" s="125"/>
    </row>
    <row r="807" spans="6:30" ht="21">
      <c r="F807" s="77">
        <v>266.929999999993</v>
      </c>
      <c r="G807" s="52">
        <v>7.93</v>
      </c>
      <c r="H807" s="141">
        <f t="shared" si="537"/>
        <v>775.1000000000017</v>
      </c>
      <c r="Z807" s="84">
        <v>239.629999999993</v>
      </c>
      <c r="AA807" s="38">
        <v>7.63</v>
      </c>
      <c r="AB807" s="76">
        <f t="shared" si="536"/>
        <v>887.5000000000008</v>
      </c>
      <c r="AD807" s="125"/>
    </row>
    <row r="808" spans="6:30" ht="21">
      <c r="F808" s="170">
        <v>266.939999999992</v>
      </c>
      <c r="G808" s="168">
        <v>7.94</v>
      </c>
      <c r="H808" s="141">
        <f t="shared" si="537"/>
        <v>777.8000000000018</v>
      </c>
      <c r="Z808" s="84">
        <v>239.639999999993</v>
      </c>
      <c r="AA808" s="38">
        <v>7.64</v>
      </c>
      <c r="AB808" s="76">
        <f t="shared" si="536"/>
        <v>890.0000000000008</v>
      </c>
      <c r="AD808" s="125"/>
    </row>
    <row r="809" spans="6:30" ht="21">
      <c r="F809" s="77">
        <v>266.949999999992</v>
      </c>
      <c r="G809" s="52">
        <v>7.95</v>
      </c>
      <c r="H809" s="141">
        <f t="shared" si="537"/>
        <v>780.5000000000018</v>
      </c>
      <c r="Z809" s="84">
        <v>239.649999999993</v>
      </c>
      <c r="AA809" s="38">
        <v>7.65</v>
      </c>
      <c r="AB809" s="76">
        <f t="shared" si="536"/>
        <v>892.5000000000008</v>
      </c>
      <c r="AD809" s="125"/>
    </row>
    <row r="810" spans="6:30" ht="21">
      <c r="F810" s="170">
        <v>266.959999999992</v>
      </c>
      <c r="G810" s="168">
        <v>7.96</v>
      </c>
      <c r="H810" s="141">
        <f t="shared" si="537"/>
        <v>783.2000000000019</v>
      </c>
      <c r="Z810" s="84">
        <v>239.659999999993</v>
      </c>
      <c r="AA810" s="38">
        <v>7.66</v>
      </c>
      <c r="AB810" s="76">
        <f t="shared" si="536"/>
        <v>895.0000000000008</v>
      </c>
      <c r="AD810" s="125"/>
    </row>
    <row r="811" spans="6:30" ht="21">
      <c r="F811" s="77">
        <v>266.969999999992</v>
      </c>
      <c r="G811" s="52">
        <v>7.97</v>
      </c>
      <c r="H811" s="141">
        <f t="shared" si="537"/>
        <v>785.9000000000019</v>
      </c>
      <c r="Z811" s="84">
        <v>239.669999999993</v>
      </c>
      <c r="AA811" s="38">
        <v>7.67</v>
      </c>
      <c r="AB811" s="76">
        <f t="shared" si="536"/>
        <v>897.5000000000008</v>
      </c>
      <c r="AD811" s="125"/>
    </row>
    <row r="812" spans="6:30" ht="21">
      <c r="F812" s="170">
        <v>266.979999999992</v>
      </c>
      <c r="G812" s="168">
        <v>7.98</v>
      </c>
      <c r="H812" s="141">
        <f t="shared" si="537"/>
        <v>788.600000000002</v>
      </c>
      <c r="Z812" s="84">
        <v>239.679999999993</v>
      </c>
      <c r="AA812" s="38">
        <v>7.68</v>
      </c>
      <c r="AB812" s="76">
        <f t="shared" si="536"/>
        <v>900.0000000000008</v>
      </c>
      <c r="AD812" s="125"/>
    </row>
    <row r="813" spans="6:30" ht="21">
      <c r="F813" s="77">
        <v>266.989999999992</v>
      </c>
      <c r="G813" s="52">
        <v>7.99</v>
      </c>
      <c r="H813" s="141">
        <f t="shared" si="537"/>
        <v>791.300000000002</v>
      </c>
      <c r="Z813" s="84">
        <v>239.689999999993</v>
      </c>
      <c r="AA813" s="38">
        <v>7.69</v>
      </c>
      <c r="AB813" s="76">
        <f t="shared" si="536"/>
        <v>902.5000000000008</v>
      </c>
      <c r="AD813" s="125"/>
    </row>
    <row r="814" spans="6:30" ht="21">
      <c r="F814" s="170">
        <v>266.999999999992</v>
      </c>
      <c r="G814" s="168">
        <v>8</v>
      </c>
      <c r="H814" s="141">
        <f t="shared" si="537"/>
        <v>794.000000000002</v>
      </c>
      <c r="Z814" s="84">
        <v>239.699999999993</v>
      </c>
      <c r="AA814" s="38">
        <v>7.7</v>
      </c>
      <c r="AB814" s="76">
        <f t="shared" si="536"/>
        <v>905.0000000000008</v>
      </c>
      <c r="AD814" s="125"/>
    </row>
    <row r="815" spans="6:30" ht="21">
      <c r="F815" s="202">
        <f>F814+0.01</f>
        <v>267.009999999992</v>
      </c>
      <c r="G815" s="200">
        <v>8.01</v>
      </c>
      <c r="H815" s="141">
        <f>H814+$J$85/10</f>
        <v>796.800000000002</v>
      </c>
      <c r="Z815" s="84">
        <v>239.709999999993</v>
      </c>
      <c r="AA815" s="38">
        <v>7.71</v>
      </c>
      <c r="AB815" s="76">
        <f aca="true" t="shared" si="538" ref="AB815:AB824">AB814+$AD$85/10</f>
        <v>907.5000000000008</v>
      </c>
      <c r="AD815" s="125"/>
    </row>
    <row r="816" spans="6:30" ht="21">
      <c r="F816" s="202">
        <f aca="true" t="shared" si="539" ref="F816:F854">F815+0.01</f>
        <v>267.01999999999197</v>
      </c>
      <c r="G816" s="200">
        <v>8.02</v>
      </c>
      <c r="H816" s="141">
        <f aca="true" t="shared" si="540" ref="H816:H824">H815+$J$85/10</f>
        <v>799.600000000002</v>
      </c>
      <c r="Z816" s="84">
        <v>239.719999999993</v>
      </c>
      <c r="AA816" s="38">
        <v>7.72</v>
      </c>
      <c r="AB816" s="76">
        <f t="shared" si="538"/>
        <v>910.0000000000008</v>
      </c>
      <c r="AD816" s="125"/>
    </row>
    <row r="817" spans="6:30" ht="21">
      <c r="F817" s="202">
        <f t="shared" si="539"/>
        <v>267.02999999999196</v>
      </c>
      <c r="G817" s="200">
        <v>8.03</v>
      </c>
      <c r="H817" s="141">
        <f t="shared" si="540"/>
        <v>802.4000000000019</v>
      </c>
      <c r="Z817" s="84">
        <v>239.729999999993</v>
      </c>
      <c r="AA817" s="38">
        <v>7.73</v>
      </c>
      <c r="AB817" s="76">
        <f t="shared" si="538"/>
        <v>912.5000000000008</v>
      </c>
      <c r="AD817" s="125"/>
    </row>
    <row r="818" spans="6:30" ht="21">
      <c r="F818" s="202">
        <f t="shared" si="539"/>
        <v>267.03999999999195</v>
      </c>
      <c r="G818" s="200">
        <v>8.04</v>
      </c>
      <c r="H818" s="141">
        <f t="shared" si="540"/>
        <v>805.2000000000019</v>
      </c>
      <c r="Z818" s="84">
        <v>239.739999999993</v>
      </c>
      <c r="AA818" s="38">
        <v>7.74</v>
      </c>
      <c r="AB818" s="76">
        <f t="shared" si="538"/>
        <v>915.0000000000008</v>
      </c>
      <c r="AD818" s="125"/>
    </row>
    <row r="819" spans="6:30" ht="21">
      <c r="F819" s="202">
        <f t="shared" si="539"/>
        <v>267.04999999999194</v>
      </c>
      <c r="G819" s="200">
        <v>8.05</v>
      </c>
      <c r="H819" s="141">
        <f t="shared" si="540"/>
        <v>808.0000000000018</v>
      </c>
      <c r="Z819" s="84">
        <v>239.749999999993</v>
      </c>
      <c r="AA819" s="38">
        <v>7.75</v>
      </c>
      <c r="AB819" s="76">
        <f t="shared" si="538"/>
        <v>917.5000000000008</v>
      </c>
      <c r="AD819" s="125"/>
    </row>
    <row r="820" spans="6:30" ht="21">
      <c r="F820" s="202">
        <f t="shared" si="539"/>
        <v>267.05999999999193</v>
      </c>
      <c r="G820" s="200">
        <v>8.06</v>
      </c>
      <c r="H820" s="141">
        <f t="shared" si="540"/>
        <v>810.8000000000018</v>
      </c>
      <c r="Z820" s="84">
        <v>239.759999999993</v>
      </c>
      <c r="AA820" s="38">
        <v>7.76</v>
      </c>
      <c r="AB820" s="76">
        <f t="shared" si="538"/>
        <v>920.0000000000008</v>
      </c>
      <c r="AD820" s="125"/>
    </row>
    <row r="821" spans="6:30" ht="21">
      <c r="F821" s="202">
        <f t="shared" si="539"/>
        <v>267.0699999999919</v>
      </c>
      <c r="G821" s="200">
        <v>8.07</v>
      </c>
      <c r="H821" s="141">
        <f t="shared" si="540"/>
        <v>813.6000000000017</v>
      </c>
      <c r="Z821" s="84">
        <v>239.769999999993</v>
      </c>
      <c r="AA821" s="38">
        <v>7.77</v>
      </c>
      <c r="AB821" s="76">
        <f t="shared" si="538"/>
        <v>922.5000000000008</v>
      </c>
      <c r="AD821" s="125"/>
    </row>
    <row r="822" spans="6:30" ht="21">
      <c r="F822" s="202">
        <f t="shared" si="539"/>
        <v>267.0799999999919</v>
      </c>
      <c r="G822" s="200">
        <v>8.08</v>
      </c>
      <c r="H822" s="141">
        <f t="shared" si="540"/>
        <v>816.4000000000017</v>
      </c>
      <c r="Z822" s="84">
        <v>239.779999999993</v>
      </c>
      <c r="AA822" s="38">
        <v>7.78</v>
      </c>
      <c r="AB822" s="76">
        <f t="shared" si="538"/>
        <v>925.0000000000008</v>
      </c>
      <c r="AD822" s="125"/>
    </row>
    <row r="823" spans="6:30" ht="21">
      <c r="F823" s="202">
        <f t="shared" si="539"/>
        <v>267.0899999999919</v>
      </c>
      <c r="G823" s="200">
        <v>8.09</v>
      </c>
      <c r="H823" s="141">
        <f t="shared" si="540"/>
        <v>819.2000000000016</v>
      </c>
      <c r="Z823" s="84">
        <v>239.789999999993</v>
      </c>
      <c r="AA823" s="38">
        <v>7.79</v>
      </c>
      <c r="AB823" s="76">
        <f t="shared" si="538"/>
        <v>927.5000000000008</v>
      </c>
      <c r="AD823" s="125"/>
    </row>
    <row r="824" spans="6:30" ht="21">
      <c r="F824" s="202">
        <f t="shared" si="539"/>
        <v>267.0999999999919</v>
      </c>
      <c r="G824" s="201">
        <v>8.1</v>
      </c>
      <c r="H824" s="141">
        <f t="shared" si="540"/>
        <v>822.0000000000016</v>
      </c>
      <c r="Z824" s="84">
        <v>239.799999999993</v>
      </c>
      <c r="AA824" s="38">
        <v>7.8</v>
      </c>
      <c r="AB824" s="76">
        <f t="shared" si="538"/>
        <v>930.0000000000008</v>
      </c>
      <c r="AD824" s="125"/>
    </row>
    <row r="825" spans="6:30" ht="21">
      <c r="F825" s="202">
        <f t="shared" si="539"/>
        <v>267.1099999999919</v>
      </c>
      <c r="G825" s="200">
        <v>8.11</v>
      </c>
      <c r="H825" s="141">
        <f>H824+$J$86/10</f>
        <v>824.8000000000015</v>
      </c>
      <c r="Z825" s="84">
        <v>239.809999999993</v>
      </c>
      <c r="AA825" s="38">
        <v>7.81</v>
      </c>
      <c r="AB825" s="76">
        <f aca="true" t="shared" si="541" ref="AB825:AB834">AB824+$AD$86/10</f>
        <v>932.8000000000008</v>
      </c>
      <c r="AD825" s="125"/>
    </row>
    <row r="826" spans="6:30" ht="21">
      <c r="F826" s="202">
        <f t="shared" si="539"/>
        <v>267.1199999999919</v>
      </c>
      <c r="G826" s="200">
        <v>8.12</v>
      </c>
      <c r="H826" s="141">
        <f aca="true" t="shared" si="542" ref="H826:H834">H825+$J$86/10</f>
        <v>827.6000000000015</v>
      </c>
      <c r="Z826" s="84">
        <v>239.819999999993</v>
      </c>
      <c r="AA826" s="38">
        <v>7.82</v>
      </c>
      <c r="AB826" s="76">
        <f t="shared" si="541"/>
        <v>935.6000000000007</v>
      </c>
      <c r="AD826" s="125"/>
    </row>
    <row r="827" spans="6:30" ht="21">
      <c r="F827" s="202">
        <f t="shared" si="539"/>
        <v>267.12999999999187</v>
      </c>
      <c r="G827" s="200">
        <v>8.13</v>
      </c>
      <c r="H827" s="141">
        <f t="shared" si="542"/>
        <v>830.4000000000015</v>
      </c>
      <c r="Z827" s="84">
        <v>239.829999999993</v>
      </c>
      <c r="AA827" s="38">
        <v>7.83</v>
      </c>
      <c r="AB827" s="76">
        <f t="shared" si="541"/>
        <v>938.4000000000007</v>
      </c>
      <c r="AD827" s="125"/>
    </row>
    <row r="828" spans="6:30" ht="21">
      <c r="F828" s="202">
        <f t="shared" si="539"/>
        <v>267.13999999999186</v>
      </c>
      <c r="G828" s="200">
        <v>8.14</v>
      </c>
      <c r="H828" s="141">
        <f t="shared" si="542"/>
        <v>833.2000000000014</v>
      </c>
      <c r="Z828" s="84">
        <v>239.839999999993</v>
      </c>
      <c r="AA828" s="38">
        <v>7.84</v>
      </c>
      <c r="AB828" s="76">
        <f t="shared" si="541"/>
        <v>941.2000000000006</v>
      </c>
      <c r="AD828" s="125"/>
    </row>
    <row r="829" spans="6:30" ht="21">
      <c r="F829" s="202">
        <f t="shared" si="539"/>
        <v>267.14999999999185</v>
      </c>
      <c r="G829" s="200">
        <v>8.15</v>
      </c>
      <c r="H829" s="141">
        <f t="shared" si="542"/>
        <v>836.0000000000014</v>
      </c>
      <c r="Z829" s="84">
        <v>239.849999999993</v>
      </c>
      <c r="AA829" s="38">
        <v>7.85</v>
      </c>
      <c r="AB829" s="76">
        <f t="shared" si="541"/>
        <v>944.0000000000006</v>
      </c>
      <c r="AD829" s="125"/>
    </row>
    <row r="830" spans="6:30" ht="21">
      <c r="F830" s="202">
        <f t="shared" si="539"/>
        <v>267.15999999999184</v>
      </c>
      <c r="G830" s="200">
        <v>8.16</v>
      </c>
      <c r="H830" s="141">
        <f t="shared" si="542"/>
        <v>838.8000000000013</v>
      </c>
      <c r="Z830" s="84">
        <v>239.859999999993</v>
      </c>
      <c r="AA830" s="38">
        <v>7.86</v>
      </c>
      <c r="AB830" s="76">
        <f t="shared" si="541"/>
        <v>946.8000000000005</v>
      </c>
      <c r="AD830" s="125"/>
    </row>
    <row r="831" spans="6:30" ht="21">
      <c r="F831" s="202">
        <f t="shared" si="539"/>
        <v>267.16999999999183</v>
      </c>
      <c r="G831" s="200">
        <v>8.17</v>
      </c>
      <c r="H831" s="141">
        <f t="shared" si="542"/>
        <v>841.6000000000013</v>
      </c>
      <c r="Z831" s="84">
        <v>239.869999999993</v>
      </c>
      <c r="AA831" s="38">
        <v>7.87</v>
      </c>
      <c r="AB831" s="76">
        <f t="shared" si="541"/>
        <v>949.6000000000005</v>
      </c>
      <c r="AD831" s="125"/>
    </row>
    <row r="832" spans="6:30" ht="21">
      <c r="F832" s="202">
        <f t="shared" si="539"/>
        <v>267.1799999999918</v>
      </c>
      <c r="G832" s="200">
        <v>8.18</v>
      </c>
      <c r="H832" s="141">
        <f t="shared" si="542"/>
        <v>844.4000000000012</v>
      </c>
      <c r="Z832" s="84">
        <v>239.879999999993</v>
      </c>
      <c r="AA832" s="38">
        <v>7.88</v>
      </c>
      <c r="AB832" s="76">
        <f t="shared" si="541"/>
        <v>952.4000000000004</v>
      </c>
      <c r="AD832" s="125"/>
    </row>
    <row r="833" spans="6:30" ht="21">
      <c r="F833" s="202">
        <f t="shared" si="539"/>
        <v>267.1899999999918</v>
      </c>
      <c r="G833" s="200">
        <v>8.19</v>
      </c>
      <c r="H833" s="141">
        <f t="shared" si="542"/>
        <v>847.2000000000012</v>
      </c>
      <c r="Z833" s="84">
        <v>239.889999999993</v>
      </c>
      <c r="AA833" s="38">
        <v>7.89</v>
      </c>
      <c r="AB833" s="76">
        <f t="shared" si="541"/>
        <v>955.2000000000004</v>
      </c>
      <c r="AD833" s="125"/>
    </row>
    <row r="834" spans="6:30" ht="21">
      <c r="F834" s="202">
        <f t="shared" si="539"/>
        <v>267.1999999999918</v>
      </c>
      <c r="G834" s="201">
        <v>8.2</v>
      </c>
      <c r="H834" s="141">
        <f t="shared" si="542"/>
        <v>850.0000000000011</v>
      </c>
      <c r="Z834" s="84">
        <v>239.899999999993</v>
      </c>
      <c r="AA834" s="38">
        <v>7.9</v>
      </c>
      <c r="AB834" s="76">
        <f t="shared" si="541"/>
        <v>958.0000000000003</v>
      </c>
      <c r="AD834" s="125"/>
    </row>
    <row r="835" spans="6:30" ht="21">
      <c r="F835" s="202">
        <f t="shared" si="539"/>
        <v>267.2099999999918</v>
      </c>
      <c r="G835" s="200">
        <v>8.21</v>
      </c>
      <c r="H835" s="141">
        <f>H834+$J$87/10</f>
        <v>853.0000000000011</v>
      </c>
      <c r="Z835" s="84">
        <v>239.909999999993</v>
      </c>
      <c r="AA835" s="38">
        <v>7.91</v>
      </c>
      <c r="AB835" s="76">
        <f aca="true" t="shared" si="543" ref="AB835:AB844">AB834+$AD$87/10</f>
        <v>960.8000000000003</v>
      </c>
      <c r="AD835" s="125"/>
    </row>
    <row r="836" spans="6:30" ht="21">
      <c r="F836" s="202">
        <f t="shared" si="539"/>
        <v>267.2199999999918</v>
      </c>
      <c r="G836" s="200">
        <v>8.22</v>
      </c>
      <c r="H836" s="141">
        <f aca="true" t="shared" si="544" ref="H836:H844">H835+$J$87/10</f>
        <v>856.0000000000011</v>
      </c>
      <c r="Z836" s="84">
        <v>239.919999999993</v>
      </c>
      <c r="AA836" s="38">
        <v>7.92</v>
      </c>
      <c r="AB836" s="76">
        <f t="shared" si="543"/>
        <v>963.6000000000003</v>
      </c>
      <c r="AD836" s="125"/>
    </row>
    <row r="837" spans="6:30" ht="21">
      <c r="F837" s="202">
        <f t="shared" si="539"/>
        <v>267.2299999999918</v>
      </c>
      <c r="G837" s="200">
        <v>8.23</v>
      </c>
      <c r="H837" s="141">
        <f t="shared" si="544"/>
        <v>859.0000000000011</v>
      </c>
      <c r="Z837" s="84">
        <v>239.929999999993</v>
      </c>
      <c r="AA837" s="38">
        <v>7.93</v>
      </c>
      <c r="AB837" s="76">
        <f t="shared" si="543"/>
        <v>966.4000000000002</v>
      </c>
      <c r="AD837" s="125"/>
    </row>
    <row r="838" spans="6:30" ht="21">
      <c r="F838" s="202">
        <f t="shared" si="539"/>
        <v>267.23999999999177</v>
      </c>
      <c r="G838" s="200">
        <v>8.24</v>
      </c>
      <c r="H838" s="141">
        <f t="shared" si="544"/>
        <v>862.0000000000011</v>
      </c>
      <c r="Z838" s="84">
        <v>239.939999999993</v>
      </c>
      <c r="AA838" s="38">
        <v>7.94</v>
      </c>
      <c r="AB838" s="76">
        <f t="shared" si="543"/>
        <v>969.2000000000002</v>
      </c>
      <c r="AD838" s="125"/>
    </row>
    <row r="839" spans="6:30" ht="21">
      <c r="F839" s="202">
        <f t="shared" si="539"/>
        <v>267.24999999999176</v>
      </c>
      <c r="G839" s="200">
        <v>8.25</v>
      </c>
      <c r="H839" s="141">
        <f t="shared" si="544"/>
        <v>865.0000000000011</v>
      </c>
      <c r="Z839" s="84">
        <v>239.949999999993</v>
      </c>
      <c r="AA839" s="38">
        <v>7.95</v>
      </c>
      <c r="AB839" s="76">
        <f t="shared" si="543"/>
        <v>972.0000000000001</v>
      </c>
      <c r="AD839" s="125"/>
    </row>
    <row r="840" spans="6:30" ht="21">
      <c r="F840" s="202">
        <f t="shared" si="539"/>
        <v>267.25999999999175</v>
      </c>
      <c r="G840" s="200">
        <v>8.26</v>
      </c>
      <c r="H840" s="141">
        <f t="shared" si="544"/>
        <v>868.0000000000011</v>
      </c>
      <c r="Z840" s="84">
        <v>239.959999999993</v>
      </c>
      <c r="AA840" s="38">
        <v>7.96</v>
      </c>
      <c r="AB840" s="76">
        <f t="shared" si="543"/>
        <v>974.8000000000001</v>
      </c>
      <c r="AD840" s="125"/>
    </row>
    <row r="841" spans="6:30" ht="21">
      <c r="F841" s="202">
        <f t="shared" si="539"/>
        <v>267.26999999999174</v>
      </c>
      <c r="G841" s="200">
        <v>8.27</v>
      </c>
      <c r="H841" s="141">
        <f t="shared" si="544"/>
        <v>871.0000000000011</v>
      </c>
      <c r="Z841" s="84">
        <v>239.969999999993</v>
      </c>
      <c r="AA841" s="38">
        <v>7.97</v>
      </c>
      <c r="AB841" s="76">
        <f t="shared" si="543"/>
        <v>977.6</v>
      </c>
      <c r="AD841" s="125"/>
    </row>
    <row r="842" spans="6:30" ht="21">
      <c r="F842" s="202">
        <f t="shared" si="539"/>
        <v>267.27999999999173</v>
      </c>
      <c r="G842" s="200">
        <v>8.28</v>
      </c>
      <c r="H842" s="141">
        <f t="shared" si="544"/>
        <v>874.0000000000011</v>
      </c>
      <c r="Z842" s="84">
        <v>239.979999999993</v>
      </c>
      <c r="AA842" s="38">
        <v>7.98</v>
      </c>
      <c r="AB842" s="76">
        <f t="shared" si="543"/>
        <v>980.4</v>
      </c>
      <c r="AD842" s="125"/>
    </row>
    <row r="843" spans="6:30" ht="21">
      <c r="F843" s="202">
        <f t="shared" si="539"/>
        <v>267.2899999999917</v>
      </c>
      <c r="G843" s="200">
        <v>8.29</v>
      </c>
      <c r="H843" s="141">
        <f t="shared" si="544"/>
        <v>877.0000000000011</v>
      </c>
      <c r="Z843" s="84">
        <v>239.989999999993</v>
      </c>
      <c r="AA843" s="38">
        <v>7.99</v>
      </c>
      <c r="AB843" s="76">
        <f t="shared" si="543"/>
        <v>983.1999999999999</v>
      </c>
      <c r="AD843" s="125"/>
    </row>
    <row r="844" spans="6:30" ht="21.75" thickBot="1">
      <c r="F844" s="202">
        <f t="shared" si="539"/>
        <v>267.2999999999917</v>
      </c>
      <c r="G844" s="201">
        <v>8.3</v>
      </c>
      <c r="H844" s="141">
        <f t="shared" si="544"/>
        <v>880.0000000000011</v>
      </c>
      <c r="Z844" s="153">
        <v>239.999999999993</v>
      </c>
      <c r="AA844" s="171">
        <v>8</v>
      </c>
      <c r="AB844" s="172">
        <f t="shared" si="543"/>
        <v>985.9999999999999</v>
      </c>
      <c r="AC844" s="148"/>
      <c r="AD844" s="148"/>
    </row>
    <row r="845" spans="6:8" ht="21.75" thickTop="1">
      <c r="F845" s="202">
        <f t="shared" si="539"/>
        <v>267.3099999999917</v>
      </c>
      <c r="G845" s="200">
        <v>8.31</v>
      </c>
      <c r="H845" s="141">
        <f>H844+$J$88/10</f>
        <v>883.0000000000011</v>
      </c>
    </row>
    <row r="846" spans="6:8" ht="21">
      <c r="F846" s="202">
        <f t="shared" si="539"/>
        <v>267.3199999999917</v>
      </c>
      <c r="G846" s="200">
        <v>8.32</v>
      </c>
      <c r="H846" s="141">
        <f aca="true" t="shared" si="545" ref="H846:H854">H845+$J$88/10</f>
        <v>886.0000000000011</v>
      </c>
    </row>
    <row r="847" spans="6:8" ht="21">
      <c r="F847" s="202">
        <f t="shared" si="539"/>
        <v>267.3299999999917</v>
      </c>
      <c r="G847" s="200">
        <v>8.33</v>
      </c>
      <c r="H847" s="141">
        <f t="shared" si="545"/>
        <v>889.0000000000011</v>
      </c>
    </row>
    <row r="848" spans="6:8" ht="21">
      <c r="F848" s="202">
        <f t="shared" si="539"/>
        <v>267.3399999999917</v>
      </c>
      <c r="G848" s="200">
        <v>8.34</v>
      </c>
      <c r="H848" s="141">
        <f t="shared" si="545"/>
        <v>892.0000000000011</v>
      </c>
    </row>
    <row r="849" spans="6:8" ht="21">
      <c r="F849" s="202">
        <f t="shared" si="539"/>
        <v>267.34999999999167</v>
      </c>
      <c r="G849" s="200">
        <v>8.35</v>
      </c>
      <c r="H849" s="141">
        <f t="shared" si="545"/>
        <v>895.0000000000011</v>
      </c>
    </row>
    <row r="850" spans="6:8" ht="21">
      <c r="F850" s="202">
        <f t="shared" si="539"/>
        <v>267.35999999999166</v>
      </c>
      <c r="G850" s="200">
        <v>8.36</v>
      </c>
      <c r="H850" s="141">
        <f t="shared" si="545"/>
        <v>898.0000000000011</v>
      </c>
    </row>
    <row r="851" spans="6:8" ht="21">
      <c r="F851" s="202">
        <f t="shared" si="539"/>
        <v>267.36999999999165</v>
      </c>
      <c r="G851" s="200">
        <v>8.37</v>
      </c>
      <c r="H851" s="141">
        <f t="shared" si="545"/>
        <v>901.0000000000011</v>
      </c>
    </row>
    <row r="852" spans="6:8" ht="21">
      <c r="F852" s="202">
        <f t="shared" si="539"/>
        <v>267.37999999999164</v>
      </c>
      <c r="G852" s="200">
        <v>8.38</v>
      </c>
      <c r="H852" s="141">
        <f t="shared" si="545"/>
        <v>904.0000000000011</v>
      </c>
    </row>
    <row r="853" spans="6:8" ht="21">
      <c r="F853" s="202">
        <f t="shared" si="539"/>
        <v>267.38999999999163</v>
      </c>
      <c r="G853" s="200">
        <v>8.39</v>
      </c>
      <c r="H853" s="141">
        <f t="shared" si="545"/>
        <v>907.0000000000011</v>
      </c>
    </row>
    <row r="854" spans="6:8" ht="21">
      <c r="F854" s="202">
        <f t="shared" si="539"/>
        <v>267.3999999999916</v>
      </c>
      <c r="G854" s="201">
        <v>8.4</v>
      </c>
      <c r="H854" s="141">
        <f t="shared" si="545"/>
        <v>910.0000000000011</v>
      </c>
    </row>
  </sheetData>
  <mergeCells count="24">
    <mergeCell ref="AJ1:AN1"/>
    <mergeCell ref="AM2:AN2"/>
    <mergeCell ref="AM3:AN3"/>
    <mergeCell ref="N3:O3"/>
    <mergeCell ref="Z1:AD1"/>
    <mergeCell ref="AC2:AD2"/>
    <mergeCell ref="AC3:AD3"/>
    <mergeCell ref="P1:T1"/>
    <mergeCell ref="S2:T2"/>
    <mergeCell ref="N2:O2"/>
    <mergeCell ref="A1:E1"/>
    <mergeCell ref="D2:E2"/>
    <mergeCell ref="D3:E3"/>
    <mergeCell ref="F1:J1"/>
    <mergeCell ref="I2:J2"/>
    <mergeCell ref="I3:J3"/>
    <mergeCell ref="K1:O1"/>
    <mergeCell ref="U1:Y1"/>
    <mergeCell ref="X2:Y2"/>
    <mergeCell ref="X3:Y3"/>
    <mergeCell ref="AE1:AI1"/>
    <mergeCell ref="AH2:AI2"/>
    <mergeCell ref="AH3:AI3"/>
    <mergeCell ref="S3: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6"/>
  <sheetViews>
    <sheetView tabSelected="1" workbookViewId="0" topLeftCell="L1">
      <selection activeCell="AB8" sqref="AB8"/>
    </sheetView>
  </sheetViews>
  <sheetFormatPr defaultColWidth="9.33203125" defaultRowHeight="21"/>
  <cols>
    <col min="1" max="1" width="9.5" style="0" bestFit="1" customWidth="1"/>
    <col min="3" max="8" width="10.66015625" style="0" customWidth="1"/>
  </cols>
  <sheetData>
    <row r="1" spans="2:8" ht="26.25">
      <c r="B1" s="236" t="s">
        <v>33</v>
      </c>
      <c r="C1" s="236"/>
      <c r="D1" s="236"/>
      <c r="E1" s="236"/>
      <c r="F1" s="236"/>
      <c r="G1" s="236"/>
      <c r="H1" s="236"/>
    </row>
    <row r="2" spans="2:11" ht="23.25">
      <c r="B2" s="1"/>
      <c r="C2" s="233">
        <v>236950</v>
      </c>
      <c r="D2" s="234"/>
      <c r="E2" s="234"/>
      <c r="F2" s="234"/>
      <c r="G2" s="234"/>
      <c r="H2" s="235"/>
      <c r="I2" s="240" t="s">
        <v>35</v>
      </c>
      <c r="J2" s="239"/>
      <c r="K2" s="239"/>
    </row>
    <row r="3" spans="2:11" ht="23.25">
      <c r="B3" s="2" t="s">
        <v>0</v>
      </c>
      <c r="C3" s="232" t="s">
        <v>1</v>
      </c>
      <c r="D3" s="232"/>
      <c r="E3" s="232" t="s">
        <v>2</v>
      </c>
      <c r="F3" s="237"/>
      <c r="G3" s="232" t="s">
        <v>34</v>
      </c>
      <c r="H3" s="232"/>
      <c r="I3" s="241"/>
      <c r="J3" s="239"/>
      <c r="K3" s="239"/>
    </row>
    <row r="4" spans="2:11" ht="23.25">
      <c r="B4" s="3"/>
      <c r="C4" s="1" t="s">
        <v>3</v>
      </c>
      <c r="D4" s="1" t="s">
        <v>4</v>
      </c>
      <c r="E4" s="1" t="s">
        <v>3</v>
      </c>
      <c r="F4" s="4" t="s">
        <v>4</v>
      </c>
      <c r="G4" s="1" t="s">
        <v>3</v>
      </c>
      <c r="H4" s="1" t="s">
        <v>4</v>
      </c>
      <c r="I4" s="241"/>
      <c r="J4" s="239"/>
      <c r="K4" s="239"/>
    </row>
    <row r="5" spans="2:11" ht="23.25">
      <c r="B5" s="5"/>
      <c r="C5" s="6" t="s">
        <v>5</v>
      </c>
      <c r="D5" s="6" t="s">
        <v>6</v>
      </c>
      <c r="E5" s="6" t="s">
        <v>5</v>
      </c>
      <c r="F5" s="7" t="s">
        <v>6</v>
      </c>
      <c r="G5" s="6" t="s">
        <v>5</v>
      </c>
      <c r="H5" s="6" t="s">
        <v>6</v>
      </c>
      <c r="I5" s="242"/>
      <c r="J5" s="239"/>
      <c r="K5" s="239"/>
    </row>
    <row r="6" spans="1:11" ht="23.25">
      <c r="A6" s="8">
        <v>17804</v>
      </c>
      <c r="B6" s="9">
        <v>0.041666666666666664</v>
      </c>
      <c r="C6" s="10">
        <v>4.24</v>
      </c>
      <c r="D6" s="11">
        <f>+VLOOKUP(C6,'Table วัง'!$G$4:$H$1000,2)</f>
        <v>212.79999999999882</v>
      </c>
      <c r="E6" s="10">
        <v>1.48</v>
      </c>
      <c r="F6" s="11">
        <f>+VLOOKUP(E6,'Table วัง'!$AA$4:$AB$1000,2)</f>
        <v>81.6</v>
      </c>
      <c r="G6" s="10">
        <v>2.4</v>
      </c>
      <c r="H6" s="11">
        <f>+VLOOKUP(G6,'Table วัง'!$AK$4:$AL$1000,2)</f>
        <v>209.99999999999994</v>
      </c>
      <c r="I6" s="174">
        <v>5.2</v>
      </c>
      <c r="J6" s="12"/>
      <c r="K6" s="13"/>
    </row>
    <row r="7" spans="2:11" ht="23.25">
      <c r="B7" s="9">
        <v>0.08333333333333333</v>
      </c>
      <c r="C7" s="10">
        <v>4.36</v>
      </c>
      <c r="D7" s="11">
        <f>+VLOOKUP(C7,'Table วัง'!$G$4:$H$1000,2)</f>
        <v>221.19999999999868</v>
      </c>
      <c r="E7" s="10"/>
      <c r="F7" s="10"/>
      <c r="G7" s="10">
        <v>2.41</v>
      </c>
      <c r="H7" s="11">
        <f>+VLOOKUP(G7,'Table วัง'!$AK$4:$AL$1000,2)</f>
        <v>210.99999999999994</v>
      </c>
      <c r="I7" s="174">
        <v>5.2</v>
      </c>
      <c r="J7" s="12"/>
      <c r="K7" s="13"/>
    </row>
    <row r="8" spans="2:11" ht="23.25">
      <c r="B8" s="9">
        <v>0.125</v>
      </c>
      <c r="C8" s="10">
        <v>4.32</v>
      </c>
      <c r="D8" s="11">
        <f>+VLOOKUP(C8,'Table วัง'!$G$4:$H$1000,2)</f>
        <v>218.39999999999873</v>
      </c>
      <c r="E8" s="10"/>
      <c r="F8" s="10"/>
      <c r="G8" s="10">
        <v>2.42</v>
      </c>
      <c r="H8" s="11">
        <f>+VLOOKUP(G8,'Table วัง'!$AK$4:$AL$1000,2)</f>
        <v>211.99999999999994</v>
      </c>
      <c r="I8" s="174">
        <v>5.2</v>
      </c>
      <c r="J8" s="12"/>
      <c r="K8" s="13"/>
    </row>
    <row r="9" spans="2:11" ht="23.25">
      <c r="B9" s="9">
        <v>0.16666666666666666</v>
      </c>
      <c r="C9" s="10">
        <v>4.24</v>
      </c>
      <c r="D9" s="11">
        <f>+VLOOKUP(C9,'Table วัง'!$G$4:$H$1000,2)</f>
        <v>212.79999999999882</v>
      </c>
      <c r="E9" s="10"/>
      <c r="F9" s="10"/>
      <c r="G9" s="10">
        <v>2.46</v>
      </c>
      <c r="H9" s="11">
        <f>+VLOOKUP(G9,'Table วัง'!$AK$4:$AL$1000,2)</f>
        <v>215.99999999999994</v>
      </c>
      <c r="I9" s="174">
        <v>5.2</v>
      </c>
      <c r="J9" s="12"/>
      <c r="K9" s="14"/>
    </row>
    <row r="10" spans="2:11" ht="23.25">
      <c r="B10" s="9">
        <v>0.208333333333333</v>
      </c>
      <c r="C10" s="10">
        <v>4.12</v>
      </c>
      <c r="D10" s="11">
        <f>+VLOOKUP(C10,'Table วัง'!$G$4:$H$1000,2)</f>
        <v>205.1999999999989</v>
      </c>
      <c r="E10" s="10"/>
      <c r="F10" s="10"/>
      <c r="G10" s="10">
        <v>2.51</v>
      </c>
      <c r="H10" s="11">
        <f>+VLOOKUP(G10,'Table วัง'!$AK$4:$AL$1000,2)</f>
        <v>220.99999999999994</v>
      </c>
      <c r="I10" s="174">
        <v>5.2</v>
      </c>
      <c r="J10" s="12"/>
      <c r="K10" s="13"/>
    </row>
    <row r="11" spans="2:11" ht="23.25">
      <c r="B11" s="9">
        <v>0.25</v>
      </c>
      <c r="C11" s="10">
        <v>4</v>
      </c>
      <c r="D11" s="11">
        <f>+VLOOKUP(C11,'Table วัง'!$G$4:$H$1000,2)</f>
        <v>197.99999999999898</v>
      </c>
      <c r="E11" s="10">
        <v>3.48</v>
      </c>
      <c r="F11" s="11">
        <f>+VLOOKUP(E11,'Table วัง'!$AA$4:$AB$1000,2)</f>
        <v>239.20000000000073</v>
      </c>
      <c r="G11" s="10">
        <v>2.57</v>
      </c>
      <c r="H11" s="11">
        <f>+VLOOKUP(G11,'Table วัง'!$AK$4:$AL$1000,2)</f>
        <v>226.99999999999994</v>
      </c>
      <c r="I11" s="174">
        <v>5.2</v>
      </c>
      <c r="J11" s="12"/>
      <c r="K11" s="15"/>
    </row>
    <row r="12" spans="2:11" ht="23.25">
      <c r="B12" s="9">
        <v>0.291666666666667</v>
      </c>
      <c r="C12" s="10">
        <v>3.88</v>
      </c>
      <c r="D12" s="11">
        <f>+VLOOKUP(C12,'Table วัง'!$G$4:$H$1000,2)</f>
        <v>190.79999999999905</v>
      </c>
      <c r="E12" s="10">
        <v>3.6</v>
      </c>
      <c r="F12" s="11">
        <f>+VLOOKUP(E12,'Table วัง'!$AA$4:$AB$1000,2)</f>
        <v>250.0000000000008</v>
      </c>
      <c r="G12" s="10">
        <v>2.67</v>
      </c>
      <c r="H12" s="11">
        <f>+VLOOKUP(G12,'Table วัง'!$AK$4:$AL$1000,2)</f>
        <v>236.99999999999994</v>
      </c>
      <c r="I12" s="174">
        <v>5.2</v>
      </c>
      <c r="J12" s="12"/>
      <c r="K12" s="15"/>
    </row>
    <row r="13" spans="2:11" ht="23.25">
      <c r="B13" s="9">
        <v>0.333333333333333</v>
      </c>
      <c r="C13" s="10">
        <v>3.8</v>
      </c>
      <c r="D13" s="11">
        <f>+VLOOKUP(C13,'Table วัง'!$G$4:$H$1000,2)</f>
        <v>185.9999999999991</v>
      </c>
      <c r="E13" s="10">
        <v>3.8</v>
      </c>
      <c r="F13" s="11">
        <f>+VLOOKUP(E13,'Table วัง'!$AA$4:$AB$1000,2)</f>
        <v>270.0000000000008</v>
      </c>
      <c r="G13" s="10">
        <v>2.8</v>
      </c>
      <c r="H13" s="11">
        <f>+VLOOKUP(G13,'Table วัง'!$AK$4:$AL$1000,2)</f>
        <v>249.99999999999994</v>
      </c>
      <c r="I13" s="174">
        <v>5.2</v>
      </c>
      <c r="J13" s="12"/>
      <c r="K13" s="15"/>
    </row>
    <row r="14" spans="2:11" ht="23.25">
      <c r="B14" s="9">
        <v>0.375</v>
      </c>
      <c r="C14" s="10">
        <v>3.76</v>
      </c>
      <c r="D14" s="11">
        <f>+VLOOKUP(C14,'Table วัง'!$G$4:$H$1000,2)</f>
        <v>183.5999999999991</v>
      </c>
      <c r="E14" s="10">
        <v>4.04</v>
      </c>
      <c r="F14" s="11">
        <f>+VLOOKUP(E14,'Table วัง'!$AA$4:$AB$1000,2)</f>
        <v>295.20000000000107</v>
      </c>
      <c r="G14" s="10">
        <v>3.07</v>
      </c>
      <c r="H14" s="11">
        <f>+VLOOKUP(G14,'Table วัง'!$AK$4:$AL$1000,2)</f>
        <v>276.99999999999994</v>
      </c>
      <c r="I14" s="174">
        <v>5.2</v>
      </c>
      <c r="J14" s="12"/>
      <c r="K14" s="15"/>
    </row>
    <row r="15" spans="2:11" ht="23.25">
      <c r="B15" s="9">
        <v>0.416666666666667</v>
      </c>
      <c r="C15" s="10">
        <v>3.72</v>
      </c>
      <c r="D15" s="11">
        <f>+VLOOKUP(C15,'Table วัง'!$G$4:$H$1000,2)</f>
        <v>181.19999999999914</v>
      </c>
      <c r="E15" s="10">
        <v>4.56</v>
      </c>
      <c r="F15" s="11">
        <f>+VLOOKUP(E15,'Table วัง'!$AA$4:$AB$1000,2)</f>
        <v>349.80000000000166</v>
      </c>
      <c r="G15" s="10">
        <v>3.35</v>
      </c>
      <c r="H15" s="11">
        <f>+VLOOKUP(G15,'Table วัง'!$AK$4:$AL$1000,2)</f>
        <v>304.99999999999994</v>
      </c>
      <c r="I15" s="174">
        <v>5.2</v>
      </c>
      <c r="J15" s="12"/>
      <c r="K15" s="15"/>
    </row>
    <row r="16" spans="2:11" ht="23.25">
      <c r="B16" s="9">
        <v>0.458333333333333</v>
      </c>
      <c r="C16" s="10">
        <v>3.7</v>
      </c>
      <c r="D16" s="11">
        <f>+VLOOKUP(C16,'Table วัง'!$G$4:$H$1000,2)</f>
        <v>179.99999999999915</v>
      </c>
      <c r="E16" s="10">
        <v>4.88</v>
      </c>
      <c r="F16" s="11">
        <f>+VLOOKUP(E16,'Table วัง'!$AA$4:$AB$1000,2)</f>
        <v>385.00000000000193</v>
      </c>
      <c r="G16" s="10">
        <v>3.64</v>
      </c>
      <c r="H16" s="11">
        <f>+VLOOKUP(G16,'Table วัง'!$AK$4:$AL$1000,2)</f>
        <v>335.40000000000026</v>
      </c>
      <c r="I16" s="174">
        <v>5.2</v>
      </c>
      <c r="J16" s="12"/>
      <c r="K16" s="15"/>
    </row>
    <row r="17" spans="2:11" ht="23.25">
      <c r="B17" s="9">
        <v>0.5</v>
      </c>
      <c r="C17" s="10">
        <v>3.7</v>
      </c>
      <c r="D17" s="11">
        <f>+VLOOKUP(C17,'Table วัง'!$G$4:$H$1000,2)</f>
        <v>179.99999999999915</v>
      </c>
      <c r="E17" s="10">
        <v>5.08</v>
      </c>
      <c r="F17" s="11">
        <f>+VLOOKUP(E17,'Table วัง'!$AA$4:$AB$1000,2)</f>
        <v>410.8000000000021</v>
      </c>
      <c r="G17" s="10">
        <v>3.87</v>
      </c>
      <c r="H17" s="11">
        <f>+VLOOKUP(G17,'Table วัง'!$AK$4:$AL$1000,2)</f>
        <v>365.8</v>
      </c>
      <c r="I17" s="174">
        <v>5.2</v>
      </c>
      <c r="J17" s="12"/>
      <c r="K17" s="15"/>
    </row>
    <row r="18" spans="2:11" ht="23.25">
      <c r="B18" s="9">
        <v>0.541666666666667</v>
      </c>
      <c r="C18" s="10">
        <v>3.72</v>
      </c>
      <c r="D18" s="11">
        <f>+VLOOKUP(C18,'Table วัง'!$G$4:$H$1000,2)</f>
        <v>181.19999999999914</v>
      </c>
      <c r="E18" s="10">
        <v>5.24</v>
      </c>
      <c r="F18" s="11">
        <f>+VLOOKUP(E18,'Table วัง'!$AA$4:$AB$1000,2)</f>
        <v>432.4000000000025</v>
      </c>
      <c r="G18" s="10">
        <v>4.08</v>
      </c>
      <c r="H18" s="11">
        <f>+VLOOKUP(G18,'Table วัง'!$AK$4:$AL$1000,2)</f>
        <v>396.99999999999994</v>
      </c>
      <c r="I18" s="174">
        <v>5.2</v>
      </c>
      <c r="J18" s="12"/>
      <c r="K18" s="15"/>
    </row>
    <row r="19" spans="2:11" ht="23.25">
      <c r="B19" s="9">
        <v>0.583333333333333</v>
      </c>
      <c r="C19" s="10">
        <v>3.76</v>
      </c>
      <c r="D19" s="11">
        <f>+VLOOKUP(C19,'Table วัง'!$G$4:$H$1000,2)</f>
        <v>183.5999999999991</v>
      </c>
      <c r="E19" s="10">
        <v>5.3</v>
      </c>
      <c r="F19" s="11">
        <f>+VLOOKUP(E19,'Table วัง'!$AA$4:$AB$1000,2)</f>
        <v>440.5000000000026</v>
      </c>
      <c r="G19" s="10">
        <v>4.22</v>
      </c>
      <c r="H19" s="11">
        <f>+VLOOKUP(G19,'Table วัง'!$AK$4:$AL$1000,2)</f>
        <v>417.99999999999994</v>
      </c>
      <c r="I19" s="174">
        <v>5.2</v>
      </c>
      <c r="J19" s="12"/>
      <c r="K19" s="15"/>
    </row>
    <row r="20" spans="2:11" ht="23.25">
      <c r="B20" s="9">
        <v>0.625</v>
      </c>
      <c r="C20" s="10">
        <v>3.84</v>
      </c>
      <c r="D20" s="11">
        <f>+VLOOKUP(C20,'Table วัง'!$G$4:$H$1000,2)</f>
        <v>188.39999999999907</v>
      </c>
      <c r="E20" s="10">
        <v>5.28</v>
      </c>
      <c r="F20" s="11">
        <f>+VLOOKUP(E20,'Table วัง'!$AA$4:$AB$1000,2)</f>
        <v>437.80000000000257</v>
      </c>
      <c r="G20" s="10">
        <v>4.28</v>
      </c>
      <c r="H20" s="11">
        <f>+VLOOKUP(G20,'Table วัง'!$AK$4:$AL$1000,2)</f>
        <v>426.99999999999994</v>
      </c>
      <c r="I20" s="174">
        <v>5.2</v>
      </c>
      <c r="J20" s="12"/>
      <c r="K20" s="15"/>
    </row>
    <row r="21" spans="2:11" ht="23.25">
      <c r="B21" s="9">
        <v>0.666666666666667</v>
      </c>
      <c r="C21" s="10">
        <v>3.92</v>
      </c>
      <c r="D21" s="11">
        <f>+VLOOKUP(C21,'Table วัง'!$G$4:$H$1000,2)</f>
        <v>193.19999999999902</v>
      </c>
      <c r="E21" s="10">
        <v>5.22</v>
      </c>
      <c r="F21" s="11">
        <f>+VLOOKUP(E21,'Table วัง'!$AA$4:$AB$1000,2)</f>
        <v>429.70000000000243</v>
      </c>
      <c r="G21" s="10">
        <v>4.31</v>
      </c>
      <c r="H21" s="11">
        <f>+VLOOKUP(G21,'Table วัง'!$AK$4:$AL$1000,2)</f>
        <v>431.69999999999993</v>
      </c>
      <c r="I21" s="174">
        <v>5.2</v>
      </c>
      <c r="J21" s="12"/>
      <c r="K21" s="15"/>
    </row>
    <row r="22" spans="2:11" ht="23.25">
      <c r="B22" s="9">
        <v>0.708333333333333</v>
      </c>
      <c r="C22" s="10">
        <v>4.02</v>
      </c>
      <c r="D22" s="11">
        <f>+VLOOKUP(C22,'Table วัง'!$G$4:$H$1000,2)</f>
        <v>199.19999999999897</v>
      </c>
      <c r="E22" s="10">
        <v>5.14</v>
      </c>
      <c r="F22" s="11">
        <f>+VLOOKUP(E22,'Table วัง'!$AA$4:$AB$1000,2)</f>
        <v>418.90000000000225</v>
      </c>
      <c r="G22" s="10">
        <v>4.29</v>
      </c>
      <c r="H22" s="11">
        <f>+VLOOKUP(G22,'Table วัง'!$AK$4:$AL$1000,2)</f>
        <v>428.49999999999994</v>
      </c>
      <c r="I22" s="174">
        <v>5.2</v>
      </c>
      <c r="J22" s="12"/>
      <c r="K22" s="15"/>
    </row>
    <row r="23" spans="2:11" ht="23.25">
      <c r="B23" s="9">
        <v>0.75</v>
      </c>
      <c r="C23" s="10">
        <v>4.16</v>
      </c>
      <c r="D23" s="11">
        <f>+VLOOKUP(C23,'Table วัง'!$G$4:$H$1000,2)</f>
        <v>207.5999999999989</v>
      </c>
      <c r="E23" s="10">
        <v>5.08</v>
      </c>
      <c r="F23" s="11">
        <f>+VLOOKUP(E23,'Table วัง'!$AA$4:$AB$1000,2)</f>
        <v>410.8000000000021</v>
      </c>
      <c r="G23" s="10">
        <v>4.23</v>
      </c>
      <c r="H23" s="11">
        <f>+VLOOKUP(G23,'Table วัง'!$AK$4:$AL$1000,2)</f>
        <v>419.49999999999994</v>
      </c>
      <c r="I23" s="174">
        <v>5.2</v>
      </c>
      <c r="J23" s="12"/>
      <c r="K23" s="15"/>
    </row>
    <row r="24" spans="2:11" ht="23.25">
      <c r="B24" s="9">
        <v>0.791666666666667</v>
      </c>
      <c r="C24" s="10">
        <v>4.28</v>
      </c>
      <c r="D24" s="11">
        <f>+VLOOKUP(C24,'Table วัง'!$G$4:$H$1000,2)</f>
        <v>215.59999999999877</v>
      </c>
      <c r="E24" s="10">
        <v>4.96</v>
      </c>
      <c r="F24" s="11">
        <f>+VLOOKUP(E24,'Table วัง'!$AA$4:$AB$1000,2)</f>
        <v>395.00000000000193</v>
      </c>
      <c r="G24" s="10">
        <v>4.14</v>
      </c>
      <c r="H24" s="11">
        <f>+VLOOKUP(G24,'Table วัง'!$AK$4:$AL$1000,2)</f>
        <v>405.99999999999994</v>
      </c>
      <c r="I24" s="174">
        <v>5.2</v>
      </c>
      <c r="J24" s="12"/>
      <c r="K24" s="15"/>
    </row>
    <row r="25" spans="2:11" ht="23.25">
      <c r="B25" s="9">
        <v>0.833333333333333</v>
      </c>
      <c r="C25" s="10">
        <v>4.4</v>
      </c>
      <c r="D25" s="11">
        <f>+VLOOKUP(C25,'Table วัง'!$G$4:$H$1000,2)</f>
        <v>223.99999999999864</v>
      </c>
      <c r="E25" s="10">
        <v>4.86</v>
      </c>
      <c r="F25" s="11">
        <f>+VLOOKUP(E25,'Table วัง'!$AA$4:$AB$1000,2)</f>
        <v>382.50000000000193</v>
      </c>
      <c r="G25" s="10">
        <v>4.04</v>
      </c>
      <c r="H25" s="11">
        <f>+VLOOKUP(G25,'Table วัง'!$AK$4:$AL$1000,2)</f>
        <v>390.99999999999994</v>
      </c>
      <c r="I25" s="174">
        <v>5.2</v>
      </c>
      <c r="J25" s="12"/>
      <c r="K25" s="15"/>
    </row>
    <row r="26" spans="2:11" ht="23.25">
      <c r="B26" s="9">
        <v>0.875</v>
      </c>
      <c r="C26" s="10">
        <v>4.56</v>
      </c>
      <c r="D26" s="11">
        <f>+VLOOKUP(C26,'Table วัง'!$G$4:$H$1000,2)</f>
        <v>235.99999999999864</v>
      </c>
      <c r="E26" s="10">
        <v>4.76</v>
      </c>
      <c r="F26" s="11">
        <f>+VLOOKUP(E26,'Table วัง'!$AA$4:$AB$1000,2)</f>
        <v>370.8000000000019</v>
      </c>
      <c r="G26" s="10">
        <v>3.98</v>
      </c>
      <c r="H26" s="11">
        <f>+VLOOKUP(G26,'Table วัง'!$AK$4:$AL$1000,2)</f>
        <v>381.99999999999994</v>
      </c>
      <c r="I26" s="174">
        <v>5.2</v>
      </c>
      <c r="J26" s="12"/>
      <c r="K26" s="15"/>
    </row>
    <row r="27" spans="2:11" ht="23.25">
      <c r="B27" s="9">
        <v>0.9166666666666666</v>
      </c>
      <c r="C27" s="10">
        <v>4.68</v>
      </c>
      <c r="D27" s="11">
        <f>+VLOOKUP(C27,'Table วัง'!$G$4:$H$1000,2)</f>
        <v>244.99999999999864</v>
      </c>
      <c r="E27" s="10">
        <v>4.68</v>
      </c>
      <c r="F27" s="11">
        <f>+VLOOKUP(E27,'Table วัง'!$AA$4:$AB$1000,2)</f>
        <v>362.4000000000018</v>
      </c>
      <c r="G27" s="10">
        <v>3.86</v>
      </c>
      <c r="H27" s="11">
        <f>+VLOOKUP(G27,'Table วัง'!$AK$4:$AL$1000,2)</f>
        <v>364.40000000000003</v>
      </c>
      <c r="I27" s="174">
        <v>5.2</v>
      </c>
      <c r="J27" s="12"/>
      <c r="K27" s="15"/>
    </row>
    <row r="28" spans="2:11" ht="23.25">
      <c r="B28" s="9">
        <v>0.9583333333333334</v>
      </c>
      <c r="C28" s="10">
        <v>4.8</v>
      </c>
      <c r="D28" s="11">
        <f>+VLOOKUP(C28,'Table วัง'!$G$4:$H$1000,2)</f>
        <v>253.99999999999864</v>
      </c>
      <c r="E28" s="10">
        <v>4.56</v>
      </c>
      <c r="F28" s="11">
        <f>+VLOOKUP(E28,'Table วัง'!$AA$4:$AB$1000,2)</f>
        <v>349.80000000000166</v>
      </c>
      <c r="G28" s="10">
        <v>3.74</v>
      </c>
      <c r="H28" s="11">
        <f>+VLOOKUP(G28,'Table วัง'!$AK$4:$AL$1000,2)</f>
        <v>347.6000000000003</v>
      </c>
      <c r="I28" s="174">
        <v>5.2</v>
      </c>
      <c r="J28" s="12"/>
      <c r="K28" s="15"/>
    </row>
    <row r="29" spans="2:11" ht="23.25">
      <c r="B29" s="9">
        <v>1</v>
      </c>
      <c r="C29" s="10">
        <v>4.92</v>
      </c>
      <c r="D29" s="11">
        <f>+VLOOKUP(C29,'Table วัง'!$G$4:$H$1000,2)</f>
        <v>263.5999999999988</v>
      </c>
      <c r="E29" s="10">
        <v>4.48</v>
      </c>
      <c r="F29" s="11">
        <f>+VLOOKUP(E29,'Table วัง'!$AA$4:$AB$1000,2)</f>
        <v>341.40000000000157</v>
      </c>
      <c r="G29" s="10">
        <v>3.64</v>
      </c>
      <c r="H29" s="11">
        <f>+VLOOKUP(G29,'Table วัง'!$AK$4:$AL$1000,2)</f>
        <v>335.40000000000026</v>
      </c>
      <c r="I29" s="174">
        <v>5.2</v>
      </c>
      <c r="J29" s="12"/>
      <c r="K29" s="15"/>
    </row>
    <row r="30" spans="1:11" ht="23.25">
      <c r="A30" s="8">
        <v>17805</v>
      </c>
      <c r="B30" s="16">
        <v>0.041666666666666664</v>
      </c>
      <c r="C30" s="17">
        <v>5</v>
      </c>
      <c r="D30" s="11">
        <f>+VLOOKUP(C30,'Table วัง'!$G$4:$H$1000,2)</f>
        <v>269.99999999999886</v>
      </c>
      <c r="E30" s="17">
        <v>4.4</v>
      </c>
      <c r="F30" s="11">
        <f>+VLOOKUP(E30,'Table วัง'!$AA$4:$AB$1000,2)</f>
        <v>333.0000000000015</v>
      </c>
      <c r="G30" s="17">
        <v>3.54</v>
      </c>
      <c r="H30" s="11">
        <f>+VLOOKUP(G30,'Table วัง'!$AK$4:$AL$1000,2)</f>
        <v>324.40000000000003</v>
      </c>
      <c r="I30" s="174">
        <v>5.2</v>
      </c>
      <c r="J30" s="173"/>
      <c r="K30" s="15"/>
    </row>
    <row r="31" spans="2:11" ht="23.25">
      <c r="B31" s="16">
        <v>0.08333333333333333</v>
      </c>
      <c r="C31" s="17">
        <v>5.12</v>
      </c>
      <c r="D31" s="11">
        <f>+VLOOKUP(C31,'Table วัง'!$G$4:$H$1000,2)</f>
        <v>281.3999999999987</v>
      </c>
      <c r="E31" s="17">
        <v>4.36</v>
      </c>
      <c r="F31" s="11">
        <f>+VLOOKUP(E31,'Table วัง'!$AA$4:$AB$1000,2)</f>
        <v>328.80000000000143</v>
      </c>
      <c r="G31" s="17">
        <v>3.48</v>
      </c>
      <c r="H31" s="11">
        <f>+VLOOKUP(G31,'Table วัง'!$AK$4:$AL$1000,2)</f>
        <v>317.99999999999994</v>
      </c>
      <c r="I31" s="174">
        <v>5.2</v>
      </c>
      <c r="J31" s="13"/>
      <c r="K31" s="15"/>
    </row>
    <row r="32" spans="2:11" ht="23.25">
      <c r="B32" s="16">
        <v>0.125</v>
      </c>
      <c r="C32" s="17">
        <v>5.22</v>
      </c>
      <c r="D32" s="11">
        <f>+VLOOKUP(C32,'Table วัง'!$G$4:$H$1000,2)</f>
        <v>291.09999999999866</v>
      </c>
      <c r="E32" s="17">
        <v>4.37</v>
      </c>
      <c r="F32" s="11">
        <f>+VLOOKUP(E32,'Table วัง'!$AA$4:$AB$1000,2)</f>
        <v>329.85000000000144</v>
      </c>
      <c r="G32" s="17">
        <v>3.45</v>
      </c>
      <c r="H32" s="11">
        <f>+VLOOKUP(G32,'Table วัง'!$AK$4:$AL$1000,2)</f>
        <v>314.99999999999994</v>
      </c>
      <c r="I32" s="174">
        <v>5.2</v>
      </c>
      <c r="J32" s="13"/>
      <c r="K32" s="15"/>
    </row>
    <row r="33" spans="2:11" ht="23.25">
      <c r="B33" s="16">
        <v>0.16666666666666666</v>
      </c>
      <c r="C33" s="17">
        <v>5.36</v>
      </c>
      <c r="D33" s="11">
        <f>+VLOOKUP(C33,'Table วัง'!$G$4:$H$1000,2)</f>
        <v>305.7999999999988</v>
      </c>
      <c r="E33" s="17">
        <v>4.38</v>
      </c>
      <c r="F33" s="11">
        <f>+VLOOKUP(E33,'Table วัง'!$AA$4:$AB$1000,2)</f>
        <v>330.90000000000146</v>
      </c>
      <c r="G33" s="17">
        <v>3.45</v>
      </c>
      <c r="H33" s="11">
        <f>+VLOOKUP(G33,'Table วัง'!$AK$4:$AL$1000,2)</f>
        <v>314.99999999999994</v>
      </c>
      <c r="I33" s="174">
        <v>5.2</v>
      </c>
      <c r="J33" s="13"/>
      <c r="K33" s="15"/>
    </row>
    <row r="34" spans="2:11" ht="23.25">
      <c r="B34" s="16">
        <v>0.208333333333333</v>
      </c>
      <c r="C34" s="17">
        <v>5.48</v>
      </c>
      <c r="D34" s="11">
        <f>+VLOOKUP(C34,'Table วัง'!$G$4:$H$1000,2)</f>
        <v>318.39999999999895</v>
      </c>
      <c r="E34" s="17">
        <v>4.4</v>
      </c>
      <c r="F34" s="11">
        <f>+VLOOKUP(E34,'Table วัง'!$AA$4:$AB$1000,2)</f>
        <v>333.0000000000015</v>
      </c>
      <c r="G34" s="17">
        <v>3.46</v>
      </c>
      <c r="H34" s="11">
        <f>+VLOOKUP(G34,'Table วัง'!$AK$4:$AL$1000,2)</f>
        <v>315.99999999999994</v>
      </c>
      <c r="I34" s="174">
        <v>5.2</v>
      </c>
      <c r="J34" s="13"/>
      <c r="K34" s="15"/>
    </row>
    <row r="35" spans="2:11" ht="23.25">
      <c r="B35" s="16">
        <v>0.25</v>
      </c>
      <c r="C35" s="17">
        <v>5.56</v>
      </c>
      <c r="D35" s="11">
        <f>+VLOOKUP(C35,'Table วัง'!$G$4:$H$1000,2)</f>
        <v>326.79999999999905</v>
      </c>
      <c r="E35" s="17">
        <v>4.48</v>
      </c>
      <c r="F35" s="11">
        <f>+VLOOKUP(E35,'Table วัง'!$AA$4:$AB$1000,2)</f>
        <v>341.40000000000157</v>
      </c>
      <c r="G35" s="17">
        <v>3.5</v>
      </c>
      <c r="H35" s="11">
        <f>+VLOOKUP(G35,'Table วัง'!$AK$4:$AL$1000,2)</f>
        <v>319.99999999999994</v>
      </c>
      <c r="I35" s="174">
        <v>5.2</v>
      </c>
      <c r="J35" s="13"/>
      <c r="K35" s="15"/>
    </row>
    <row r="36" spans="2:11" ht="23.25">
      <c r="B36" s="16">
        <v>0.291666666666667</v>
      </c>
      <c r="C36" s="17">
        <v>5.68</v>
      </c>
      <c r="D36" s="11">
        <f>+VLOOKUP(C36,'Table วัง'!$G$4:$H$1000,2)</f>
        <v>340.599999999999</v>
      </c>
      <c r="E36" s="17">
        <v>4.56</v>
      </c>
      <c r="F36" s="11">
        <f>+VLOOKUP(E36,'Table วัง'!$AA$4:$AB$1000,2)</f>
        <v>349.80000000000166</v>
      </c>
      <c r="G36" s="17">
        <v>3.53</v>
      </c>
      <c r="H36" s="11">
        <f>+VLOOKUP(G36,'Table วัง'!$AK$4:$AL$1000,2)</f>
        <v>323.3</v>
      </c>
      <c r="I36" s="174">
        <v>5.2</v>
      </c>
      <c r="J36" s="13"/>
      <c r="K36" s="15"/>
    </row>
    <row r="37" spans="2:11" ht="23.25">
      <c r="B37" s="16">
        <v>0.333333333333333</v>
      </c>
      <c r="C37" s="17">
        <v>5.8</v>
      </c>
      <c r="D37" s="11">
        <f>+VLOOKUP(C37,'Table วัง'!$G$4:$H$1000,2)</f>
        <v>354.99999999999886</v>
      </c>
      <c r="E37" s="17">
        <v>4.68</v>
      </c>
      <c r="F37" s="11">
        <f>+VLOOKUP(E37,'Table วัง'!$AA$4:$AB$1000,2)</f>
        <v>362.4000000000018</v>
      </c>
      <c r="G37" s="17">
        <v>3.61</v>
      </c>
      <c r="H37" s="11">
        <f>+VLOOKUP(G37,'Table วัง'!$AK$4:$AL$1000,2)</f>
        <v>332.1000000000002</v>
      </c>
      <c r="I37" s="174">
        <v>5.2</v>
      </c>
      <c r="J37" s="13"/>
      <c r="K37" s="15"/>
    </row>
    <row r="38" spans="2:11" ht="23.25">
      <c r="B38" s="16">
        <v>0.375</v>
      </c>
      <c r="C38" s="17">
        <v>5.92</v>
      </c>
      <c r="D38" s="11">
        <f>+VLOOKUP(C38,'Table วัง'!$G$4:$H$1000,2)</f>
        <v>369.99999999999886</v>
      </c>
      <c r="E38" s="17">
        <v>4.8</v>
      </c>
      <c r="F38" s="11">
        <f>+VLOOKUP(E38,'Table วัง'!$AA$4:$AB$1000,2)</f>
        <v>375.00000000000193</v>
      </c>
      <c r="G38" s="17">
        <v>3.72</v>
      </c>
      <c r="H38" s="11">
        <f>+VLOOKUP(G38,'Table วัง'!$AK$4:$AL$1000,2)</f>
        <v>344.80000000000035</v>
      </c>
      <c r="I38" s="174">
        <v>5.2</v>
      </c>
      <c r="J38" s="13"/>
      <c r="K38" s="15"/>
    </row>
    <row r="39" spans="2:11" ht="23.25">
      <c r="B39" s="16">
        <v>0.416666666666667</v>
      </c>
      <c r="C39" s="17">
        <v>6</v>
      </c>
      <c r="D39" s="11">
        <f>+VLOOKUP(C39,'Table วัง'!$G$4:$H$1000,2)</f>
        <v>379.99999999999886</v>
      </c>
      <c r="E39" s="17">
        <v>4.96</v>
      </c>
      <c r="F39" s="11">
        <f>+VLOOKUP(E39,'Table วัง'!$AA$4:$AB$1000,2)</f>
        <v>395.00000000000193</v>
      </c>
      <c r="G39" s="17">
        <v>3.84</v>
      </c>
      <c r="H39" s="11">
        <f>+VLOOKUP(G39,'Table วัง'!$AK$4:$AL$1000,2)</f>
        <v>361.6000000000001</v>
      </c>
      <c r="I39" s="174">
        <v>5.2</v>
      </c>
      <c r="J39" s="13"/>
      <c r="K39" s="15"/>
    </row>
    <row r="40" spans="2:11" ht="23.25">
      <c r="B40" s="16">
        <v>0.458333333333333</v>
      </c>
      <c r="C40" s="17">
        <v>6.12</v>
      </c>
      <c r="D40" s="11">
        <f>+VLOOKUP(C40,'Table วัง'!$G$4:$H$1000,2)</f>
        <v>397.99999999999886</v>
      </c>
      <c r="E40" s="17">
        <v>5.08</v>
      </c>
      <c r="F40" s="11">
        <f>+VLOOKUP(E40,'Table วัง'!$AA$4:$AB$1000,2)</f>
        <v>410.8000000000021</v>
      </c>
      <c r="G40" s="17">
        <v>3.95</v>
      </c>
      <c r="H40" s="11">
        <f>+VLOOKUP(G40,'Table วัง'!$AK$4:$AL$1000,2)</f>
        <v>377.49999999999994</v>
      </c>
      <c r="I40" s="174">
        <v>5.2</v>
      </c>
      <c r="J40" s="13"/>
      <c r="K40" s="15"/>
    </row>
    <row r="41" spans="2:11" ht="23.25">
      <c r="B41" s="16">
        <v>0.5</v>
      </c>
      <c r="C41" s="17">
        <v>6.24</v>
      </c>
      <c r="D41" s="11">
        <f>+VLOOKUP(C41,'Table วัง'!$G$4:$H$1000,2)</f>
        <v>416.7999999999988</v>
      </c>
      <c r="E41" s="17">
        <v>5.2</v>
      </c>
      <c r="F41" s="11">
        <f>+VLOOKUP(E41,'Table วัง'!$AA$4:$AB$1000,2)</f>
        <v>427.0000000000024</v>
      </c>
      <c r="G41" s="17">
        <v>4.08</v>
      </c>
      <c r="H41" s="11">
        <f>+VLOOKUP(G41,'Table วัง'!$AK$4:$AL$1000,2)</f>
        <v>396.99999999999994</v>
      </c>
      <c r="I41" s="174">
        <v>5.2</v>
      </c>
      <c r="J41" s="13"/>
      <c r="K41" s="15"/>
    </row>
    <row r="42" spans="2:11" ht="23.25">
      <c r="B42" s="16">
        <v>0.541666666666667</v>
      </c>
      <c r="C42" s="17">
        <v>6.32</v>
      </c>
      <c r="D42" s="11">
        <f>+VLOOKUP(C42,'Table วัง'!$G$4:$H$1000,2)</f>
        <v>430.3999999999987</v>
      </c>
      <c r="E42" s="17">
        <v>5.32</v>
      </c>
      <c r="F42" s="11">
        <f>+VLOOKUP(E42,'Table วัง'!$AA$4:$AB$1000,2)</f>
        <v>443.20000000000266</v>
      </c>
      <c r="G42" s="17">
        <v>4.18</v>
      </c>
      <c r="H42" s="11">
        <f>+VLOOKUP(G42,'Table วัง'!$AK$4:$AL$1000,2)</f>
        <v>411.99999999999994</v>
      </c>
      <c r="I42" s="174">
        <v>5.2</v>
      </c>
      <c r="J42" s="13"/>
      <c r="K42" s="15"/>
    </row>
    <row r="43" spans="2:11" ht="23.25">
      <c r="B43" s="16">
        <v>0.583333333333333</v>
      </c>
      <c r="C43" s="17">
        <v>6.44</v>
      </c>
      <c r="D43" s="11">
        <f>+VLOOKUP(C43,'Table วัง'!$G$4:$H$1000,2)</f>
        <v>450.7999999999986</v>
      </c>
      <c r="E43" s="17">
        <v>5.4</v>
      </c>
      <c r="F43" s="11">
        <f>+VLOOKUP(E43,'Table วัง'!$AA$4:$AB$1000,2)</f>
        <v>454.00000000000284</v>
      </c>
      <c r="G43" s="17">
        <v>4.27</v>
      </c>
      <c r="H43" s="11">
        <f>+VLOOKUP(G43,'Table วัง'!$AK$4:$AL$1000,2)</f>
        <v>425.49999999999994</v>
      </c>
      <c r="I43" s="174">
        <v>5.2</v>
      </c>
      <c r="J43" s="13"/>
      <c r="K43" s="15"/>
    </row>
    <row r="44" spans="2:11" ht="23.25">
      <c r="B44" s="16">
        <v>0.625</v>
      </c>
      <c r="C44" s="17">
        <v>6.52</v>
      </c>
      <c r="D44" s="11">
        <f>+VLOOKUP(C44,'Table วัง'!$G$4:$H$1000,2)</f>
        <v>464.3999999999985</v>
      </c>
      <c r="E44" s="17">
        <v>5.52</v>
      </c>
      <c r="F44" s="11">
        <f>+VLOOKUP(E44,'Table วัง'!$AA$4:$AB$1000,2)</f>
        <v>470.2000000000031</v>
      </c>
      <c r="G44" s="17">
        <v>4.34</v>
      </c>
      <c r="H44" s="11">
        <f>+VLOOKUP(G44,'Table วัง'!$AK$4:$AL$1000,2)</f>
        <v>436.7999999999999</v>
      </c>
      <c r="I44" s="174">
        <v>5.2</v>
      </c>
      <c r="J44" s="13"/>
      <c r="K44" s="15"/>
    </row>
    <row r="45" spans="2:11" ht="23.25">
      <c r="B45" s="16">
        <v>0.666666666666667</v>
      </c>
      <c r="C45" s="17">
        <v>6.6</v>
      </c>
      <c r="D45" s="11">
        <f>+VLOOKUP(C45,'Table วัง'!$G$4:$H$1000,2)</f>
        <v>477.9999999999984</v>
      </c>
      <c r="E45" s="17">
        <v>5.6</v>
      </c>
      <c r="F45" s="11">
        <f>+VLOOKUP(E45,'Table วัง'!$AA$4:$AB$1000,2)</f>
        <v>481.0000000000033</v>
      </c>
      <c r="G45" s="17">
        <v>4.44</v>
      </c>
      <c r="H45" s="11">
        <f>+VLOOKUP(G45,'Table วัง'!$AK$4:$AL$1000,2)</f>
        <v>453.7999999999998</v>
      </c>
      <c r="I45" s="174">
        <v>5.2</v>
      </c>
      <c r="J45" s="13"/>
      <c r="K45" s="15"/>
    </row>
    <row r="46" spans="2:11" ht="23.25">
      <c r="B46" s="16">
        <v>0.708333333333333</v>
      </c>
      <c r="C46" s="17">
        <v>6.72</v>
      </c>
      <c r="D46" s="11">
        <f>+VLOOKUP(C46,'Table วัง'!$G$4:$H$1000,2)</f>
        <v>500.1999999999987</v>
      </c>
      <c r="E46" s="17">
        <v>5.72</v>
      </c>
      <c r="F46" s="11">
        <f>+VLOOKUP(E46,'Table วัง'!$AA$4:$AB$1000,2)</f>
        <v>498.40000000000316</v>
      </c>
      <c r="G46" s="17">
        <v>4.52</v>
      </c>
      <c r="H46" s="11">
        <f>+VLOOKUP(G46,'Table วัง'!$AK$4:$AL$1000,2)</f>
        <v>467.59999999999974</v>
      </c>
      <c r="I46" s="174">
        <v>5.2</v>
      </c>
      <c r="J46" s="13"/>
      <c r="K46" s="15"/>
    </row>
    <row r="47" spans="2:11" ht="23.25">
      <c r="B47" s="16">
        <v>0.75</v>
      </c>
      <c r="C47" s="17">
        <v>6.8</v>
      </c>
      <c r="D47" s="11">
        <f>+VLOOKUP(C47,'Table วัง'!$G$4:$H$1000,2)</f>
        <v>514.9999999999989</v>
      </c>
      <c r="E47" s="17">
        <v>5.8</v>
      </c>
      <c r="F47" s="11">
        <f>+VLOOKUP(E47,'Table วัง'!$AA$4:$AB$1000,2)</f>
        <v>510.00000000000307</v>
      </c>
      <c r="G47" s="17">
        <v>4.6</v>
      </c>
      <c r="H47" s="11">
        <f>+VLOOKUP(G47,'Table วัง'!$AK$4:$AL$1000,2)</f>
        <v>481.99999999999983</v>
      </c>
      <c r="I47" s="174">
        <v>5.2</v>
      </c>
      <c r="J47" s="13"/>
      <c r="K47" s="15"/>
    </row>
    <row r="48" spans="2:11" ht="23.25">
      <c r="B48" s="16">
        <v>0.791666666666667</v>
      </c>
      <c r="C48" s="17">
        <v>6.92</v>
      </c>
      <c r="D48" s="11">
        <f>+VLOOKUP(C48,'Table วัง'!$G$4:$H$1000,2)</f>
        <v>538.3999999999994</v>
      </c>
      <c r="E48" s="17">
        <v>5.96</v>
      </c>
      <c r="F48" s="11">
        <f>+VLOOKUP(E48,'Table วัง'!$AA$4:$AB$1000,2)</f>
        <v>534.0000000000031</v>
      </c>
      <c r="G48" s="17">
        <v>4.7</v>
      </c>
      <c r="H48" s="11">
        <f>+VLOOKUP(G48,'Table วัง'!$AK$4:$AL$1000,2)</f>
        <v>499.99999999999994</v>
      </c>
      <c r="I48" s="174">
        <v>5.2</v>
      </c>
      <c r="J48" s="13"/>
      <c r="K48" s="15"/>
    </row>
    <row r="49" spans="2:11" ht="23.25">
      <c r="B49" s="16">
        <v>0.833333333333333</v>
      </c>
      <c r="C49" s="17">
        <v>7</v>
      </c>
      <c r="D49" s="11">
        <f>+VLOOKUP(C49,'Table วัง'!$G$4:$H$1000,2)</f>
        <v>553.9999999999998</v>
      </c>
      <c r="E49" s="17">
        <v>6.08</v>
      </c>
      <c r="F49" s="11">
        <f>+VLOOKUP(E49,'Table วัง'!$AA$4:$AB$1000,2)</f>
        <v>552.0000000000031</v>
      </c>
      <c r="G49" s="17">
        <v>4.83</v>
      </c>
      <c r="H49" s="11">
        <f>+VLOOKUP(G49,'Table วัง'!$AK$4:$AL$1000,2)</f>
        <v>526</v>
      </c>
      <c r="I49" s="174">
        <v>5.2</v>
      </c>
      <c r="J49" s="13"/>
      <c r="K49" s="15"/>
    </row>
    <row r="50" spans="2:11" ht="23.25">
      <c r="B50" s="16">
        <v>0.875</v>
      </c>
      <c r="C50" s="17">
        <v>7.08</v>
      </c>
      <c r="D50" s="11">
        <f>+VLOOKUP(C50,'Table วัง'!$G$4:$H$1000,2)</f>
        <v>571.6000000000001</v>
      </c>
      <c r="E50" s="17">
        <v>6.2</v>
      </c>
      <c r="F50" s="11">
        <f>+VLOOKUP(E50,'Table วัง'!$AA$4:$AB$1000,2)</f>
        <v>570.0000000000031</v>
      </c>
      <c r="G50" s="17">
        <v>4.95</v>
      </c>
      <c r="H50" s="11">
        <f>+VLOOKUP(G50,'Table วัง'!$AK$4:$AL$1000,2)</f>
        <v>550</v>
      </c>
      <c r="I50" s="174">
        <v>5.2</v>
      </c>
      <c r="J50" s="13"/>
      <c r="K50" s="15"/>
    </row>
    <row r="51" spans="2:11" ht="23.25">
      <c r="B51" s="16">
        <v>0.916666666666667</v>
      </c>
      <c r="C51" s="17">
        <v>7.16</v>
      </c>
      <c r="D51" s="11">
        <f>+VLOOKUP(C51,'Table วัง'!$G$4:$H$1000,2)</f>
        <v>589.2000000000005</v>
      </c>
      <c r="E51" s="17">
        <v>6.32</v>
      </c>
      <c r="F51" s="11">
        <f>+VLOOKUP(E51,'Table วัง'!$AA$4:$AB$1000,2)</f>
        <v>594.0000000000031</v>
      </c>
      <c r="G51" s="17">
        <v>5.07</v>
      </c>
      <c r="H51" s="11">
        <f>+VLOOKUP(G51,'Table วัง'!$AK$4:$AL$1000,2)</f>
        <v>574</v>
      </c>
      <c r="I51" s="174">
        <v>5.2</v>
      </c>
      <c r="J51" s="13"/>
      <c r="K51" s="15"/>
    </row>
    <row r="52" spans="2:11" ht="23.25">
      <c r="B52" s="16">
        <v>0.958333333333333</v>
      </c>
      <c r="C52" s="17">
        <v>7.36</v>
      </c>
      <c r="D52" s="11">
        <f>+VLOOKUP(C52,'Table วัง'!$G$4:$H$1000,2)</f>
        <v>633.2000000000014</v>
      </c>
      <c r="E52" s="17">
        <v>6.4</v>
      </c>
      <c r="F52" s="11">
        <f>+VLOOKUP(E52,'Table วัง'!$AA$4:$AB$1000,2)</f>
        <v>610.0000000000031</v>
      </c>
      <c r="G52" s="17">
        <v>5.2</v>
      </c>
      <c r="H52" s="11">
        <f>+VLOOKUP(G52,'Table วัง'!$AK$4:$AL$1000,2)</f>
        <v>600</v>
      </c>
      <c r="I52" s="174">
        <v>5.2</v>
      </c>
      <c r="J52" s="13"/>
      <c r="K52" s="15"/>
    </row>
    <row r="53" spans="2:11" ht="23.25">
      <c r="B53" s="16">
        <v>1</v>
      </c>
      <c r="C53" s="17">
        <v>7.44</v>
      </c>
      <c r="D53" s="11">
        <f>+VLOOKUP(C53,'Table วัง'!$G$4:$H$1000,2)</f>
        <v>651.6000000000015</v>
      </c>
      <c r="E53" s="17">
        <v>6.48</v>
      </c>
      <c r="F53" s="11">
        <f>+VLOOKUP(E53,'Table วัง'!$AA$4:$AB$1000,2)</f>
        <v>626.0000000000031</v>
      </c>
      <c r="G53" s="17">
        <v>5.26</v>
      </c>
      <c r="H53" s="11">
        <f>+VLOOKUP(G53,'Table วัง'!$AK$4:$AL$1000,2)</f>
        <v>612</v>
      </c>
      <c r="I53" s="174">
        <v>5.2</v>
      </c>
      <c r="J53" s="13"/>
      <c r="K53" s="15"/>
    </row>
    <row r="54" spans="1:11" ht="23.25">
      <c r="A54" s="8">
        <v>17806</v>
      </c>
      <c r="B54" s="18">
        <v>0.041666666666666664</v>
      </c>
      <c r="C54" s="19">
        <v>7.56</v>
      </c>
      <c r="D54" s="11">
        <f>+VLOOKUP(C54,'Table วัง'!$G$4:$H$1000,2)</f>
        <v>680.4000000000012</v>
      </c>
      <c r="E54" s="19">
        <v>6.6</v>
      </c>
      <c r="F54" s="11">
        <f>+VLOOKUP(E54,'Table วัง'!$AA$4:$AB$1000,2)</f>
        <v>650.0000000000031</v>
      </c>
      <c r="G54" s="19">
        <v>5.3</v>
      </c>
      <c r="H54" s="11">
        <f>+VLOOKUP(G54,'Table วัง'!$AK$4:$AL$1000,2)</f>
        <v>620</v>
      </c>
      <c r="I54" s="174">
        <v>5.2</v>
      </c>
      <c r="J54" s="238">
        <v>236952</v>
      </c>
      <c r="K54" s="238"/>
    </row>
    <row r="55" spans="2:11" ht="23.25">
      <c r="B55" s="18">
        <v>0.08333333333333333</v>
      </c>
      <c r="C55" s="19">
        <v>7.64</v>
      </c>
      <c r="D55" s="11">
        <f>+VLOOKUP(C55,'Table วัง'!$G$4:$H$1000,2)</f>
        <v>700.0000000000011</v>
      </c>
      <c r="E55" s="19">
        <v>6.72</v>
      </c>
      <c r="F55" s="11">
        <f>+VLOOKUP(E55,'Table วัง'!$AA$4:$AB$1000,2)</f>
        <v>674.0000000000031</v>
      </c>
      <c r="G55" s="19">
        <v>5.4</v>
      </c>
      <c r="H55" s="11">
        <f>+VLOOKUP(G55,'Table วัง'!$AK$4:$AL$1000,2)</f>
        <v>640</v>
      </c>
      <c r="I55" s="174">
        <v>5.2</v>
      </c>
      <c r="J55" s="20"/>
      <c r="K55" s="15"/>
    </row>
    <row r="56" spans="2:11" ht="23.25">
      <c r="B56" s="18">
        <v>0.125</v>
      </c>
      <c r="C56" s="19">
        <v>7.72</v>
      </c>
      <c r="D56" s="11">
        <f>+VLOOKUP(C56,'Table วัง'!$G$4:$H$1000,2)</f>
        <v>720.0000000000011</v>
      </c>
      <c r="E56" s="19">
        <v>6.8</v>
      </c>
      <c r="F56" s="11">
        <f>+VLOOKUP(E56,'Table วัง'!$AA$4:$AB$1000,2)</f>
        <v>690.0000000000031</v>
      </c>
      <c r="G56" s="19">
        <v>5.5</v>
      </c>
      <c r="H56" s="11">
        <f>+VLOOKUP(G56,'Table วัง'!$AK$4:$AL$1000,2)</f>
        <v>660</v>
      </c>
      <c r="I56" s="174">
        <v>5.2</v>
      </c>
      <c r="J56" s="20"/>
      <c r="K56" s="15"/>
    </row>
    <row r="57" spans="2:11" ht="23.25">
      <c r="B57" s="18">
        <v>0.16666666666666666</v>
      </c>
      <c r="C57" s="19">
        <v>7.8</v>
      </c>
      <c r="D57" s="11">
        <f>+VLOOKUP(C57,'Table วัง'!$G$4:$H$1000,2)</f>
        <v>740.0000000000011</v>
      </c>
      <c r="E57" s="19">
        <v>6.96</v>
      </c>
      <c r="F57" s="11">
        <f>+VLOOKUP(E57,'Table วัง'!$AA$4:$AB$1000,2)</f>
        <v>726.8000000000023</v>
      </c>
      <c r="G57" s="19">
        <v>5.6</v>
      </c>
      <c r="H57" s="11">
        <f>+VLOOKUP(G57,'Table วัง'!$AK$4:$AL$1000,2)</f>
        <v>682.0000000000005</v>
      </c>
      <c r="I57" s="174">
        <v>5.2</v>
      </c>
      <c r="J57" s="20"/>
      <c r="K57" s="15"/>
    </row>
    <row r="58" spans="2:11" ht="23.25">
      <c r="B58" s="18">
        <v>0.208333333333333</v>
      </c>
      <c r="C58" s="19">
        <v>7.84</v>
      </c>
      <c r="D58" s="11">
        <f>+VLOOKUP(C58,'Table วัง'!$G$4:$H$1000,2)</f>
        <v>750.8000000000013</v>
      </c>
      <c r="E58" s="19">
        <v>7.04</v>
      </c>
      <c r="F58" s="11">
        <f>+VLOOKUP(E58,'Table วัง'!$AA$4:$AB$1000,2)</f>
        <v>745.200000000002</v>
      </c>
      <c r="G58" s="19">
        <v>5.7</v>
      </c>
      <c r="H58" s="11">
        <f>+VLOOKUP(G58,'Table วัง'!$AK$4:$AL$1000,2)</f>
        <v>704.0000000000009</v>
      </c>
      <c r="I58" s="174">
        <v>5.2</v>
      </c>
      <c r="J58" s="20"/>
      <c r="K58" s="15"/>
    </row>
    <row r="59" spans="2:11" ht="23.25">
      <c r="B59" s="18">
        <v>0.25</v>
      </c>
      <c r="C59" s="19">
        <v>7.88</v>
      </c>
      <c r="D59" s="11">
        <f>+VLOOKUP(C59,'Table วัง'!$G$4:$H$1000,2)</f>
        <v>761.6000000000015</v>
      </c>
      <c r="E59" s="19">
        <v>7.16</v>
      </c>
      <c r="F59" s="11">
        <f>+VLOOKUP(E59,'Table วัง'!$AA$4:$AB$1000,2)</f>
        <v>772.8000000000014</v>
      </c>
      <c r="G59" s="19">
        <v>5.9</v>
      </c>
      <c r="H59" s="11">
        <f>+VLOOKUP(G59,'Table วัง'!$AK$4:$AL$1000,2)</f>
        <v>750</v>
      </c>
      <c r="I59" s="174">
        <v>5.2</v>
      </c>
      <c r="J59" s="20"/>
      <c r="K59" s="15"/>
    </row>
    <row r="60" spans="2:11" ht="23.25">
      <c r="B60" s="18">
        <v>0.291666666666667</v>
      </c>
      <c r="C60" s="211">
        <v>7.92</v>
      </c>
      <c r="D60" s="212">
        <f>+VLOOKUP(C60,'Table วัง'!$G$4:$H$1000,2)</f>
        <v>772.4000000000017</v>
      </c>
      <c r="E60" s="19">
        <v>7.24</v>
      </c>
      <c r="F60" s="11">
        <f>+VLOOKUP(E60,'Table วัง'!$AA$4:$AB$1000,2)</f>
        <v>791.6000000000012</v>
      </c>
      <c r="G60" s="19">
        <v>6.14</v>
      </c>
      <c r="H60" s="11">
        <f>+VLOOKUP(G60,'Table วัง'!$AK$4:$AL$1000,2)</f>
        <v>810</v>
      </c>
      <c r="I60" s="174">
        <v>5.2</v>
      </c>
      <c r="J60" s="20"/>
      <c r="K60" s="15"/>
    </row>
    <row r="61" spans="2:11" ht="23.25">
      <c r="B61" s="18">
        <v>0.333333333333333</v>
      </c>
      <c r="C61" s="19">
        <v>7.88</v>
      </c>
      <c r="D61" s="11">
        <f>+VLOOKUP(C61,'Table วัง'!$G$4:$H$1000,2)</f>
        <v>761.6000000000015</v>
      </c>
      <c r="E61" s="19">
        <v>7.36</v>
      </c>
      <c r="F61" s="11">
        <f>+VLOOKUP(E61,'Table วัง'!$AA$4:$AB$1000,2)</f>
        <v>820.4000000000009</v>
      </c>
      <c r="G61" s="19">
        <v>6.21</v>
      </c>
      <c r="H61" s="11">
        <f>+VLOOKUP(G61,'Table วัง'!$AK$4:$AL$1000,2)</f>
        <v>827.5</v>
      </c>
      <c r="I61" s="174">
        <v>5.2</v>
      </c>
      <c r="J61" s="20"/>
      <c r="K61" s="15"/>
    </row>
    <row r="62" spans="2:11" ht="23.25">
      <c r="B62" s="18">
        <v>0.375</v>
      </c>
      <c r="C62" s="19">
        <v>7.8</v>
      </c>
      <c r="D62" s="11">
        <f>+VLOOKUP(C62,'Table วัง'!$G$4:$H$1000,2)</f>
        <v>740.0000000000011</v>
      </c>
      <c r="E62" s="19">
        <v>7.44</v>
      </c>
      <c r="F62" s="11">
        <f>+VLOOKUP(E62,'Table วัง'!$AA$4:$AB$1000,2)</f>
        <v>840.0000000000008</v>
      </c>
      <c r="G62" s="19">
        <v>6.26</v>
      </c>
      <c r="H62" s="11">
        <f>+VLOOKUP(G62,'Table วัง'!$AK$4:$AL$1000,2)</f>
        <v>840</v>
      </c>
      <c r="I62" s="174">
        <v>5.2</v>
      </c>
      <c r="J62" s="20"/>
      <c r="K62" s="15"/>
    </row>
    <row r="63" spans="2:11" ht="23.25">
      <c r="B63" s="18">
        <v>0.416666666666667</v>
      </c>
      <c r="C63" s="19">
        <v>7.72</v>
      </c>
      <c r="D63" s="11">
        <f>+VLOOKUP(C63,'Table วัง'!$G$4:$H$1000,2)</f>
        <v>720.0000000000011</v>
      </c>
      <c r="E63" s="213">
        <v>7.56</v>
      </c>
      <c r="F63" s="212">
        <f>+VLOOKUP(E63,'Table วัง'!$AA$4:$AB$1000,2)</f>
        <v>870.0000000000008</v>
      </c>
      <c r="G63" s="19">
        <v>6.34</v>
      </c>
      <c r="H63" s="11">
        <f>+VLOOKUP(G63,'Table วัง'!$AK$4:$AL$1000,2)</f>
        <v>860</v>
      </c>
      <c r="I63" s="174">
        <v>5.2</v>
      </c>
      <c r="J63" s="20"/>
      <c r="K63" s="15"/>
    </row>
    <row r="64" spans="2:11" ht="23.25">
      <c r="B64" s="18">
        <v>0.458333333333333</v>
      </c>
      <c r="C64" s="19">
        <v>7.6</v>
      </c>
      <c r="D64" s="11">
        <f>+VLOOKUP(C64,'Table วัง'!$G$4:$H$1000,2)</f>
        <v>690.0000000000011</v>
      </c>
      <c r="E64" s="19">
        <v>7.6</v>
      </c>
      <c r="F64" s="11">
        <f>+VLOOKUP(E64,'Table วัง'!$AA$4:$AB$1000,2)</f>
        <v>880.0000000000008</v>
      </c>
      <c r="G64" s="19">
        <v>6.38</v>
      </c>
      <c r="H64" s="11">
        <f>+VLOOKUP(G64,'Table วัง'!$AK$4:$AL$1000,2)</f>
        <v>870</v>
      </c>
      <c r="I64" s="174">
        <v>5.2</v>
      </c>
      <c r="J64" s="20"/>
      <c r="K64" s="15"/>
    </row>
    <row r="65" spans="2:11" ht="23.25">
      <c r="B65" s="18">
        <v>0.5</v>
      </c>
      <c r="C65" s="19">
        <v>7.48</v>
      </c>
      <c r="D65" s="11">
        <f>+VLOOKUP(C65,'Table วัง'!$G$4:$H$1000,2)</f>
        <v>661.2000000000014</v>
      </c>
      <c r="E65" s="19">
        <v>7.68</v>
      </c>
      <c r="F65" s="214">
        <f>+VLOOKUP(E65,'Table วัง'!$AA$4:$AB$1000,2)</f>
        <v>900.0000000000008</v>
      </c>
      <c r="G65" s="19">
        <v>6.43</v>
      </c>
      <c r="H65" s="11">
        <f>+VLOOKUP(G65,'Table วัง'!$AK$4:$AL$1000,2)</f>
        <v>882.5</v>
      </c>
      <c r="I65" s="174">
        <v>5.2</v>
      </c>
      <c r="J65" s="20"/>
      <c r="K65" s="15"/>
    </row>
    <row r="66" spans="2:11" ht="23.25">
      <c r="B66" s="18">
        <v>0.541666666666667</v>
      </c>
      <c r="C66" s="19">
        <v>7.2</v>
      </c>
      <c r="D66" s="11">
        <f>+VLOOKUP(C66,'Table วัง'!$G$4:$H$1000,2)</f>
        <v>598.0000000000007</v>
      </c>
      <c r="E66" s="19">
        <v>7.68</v>
      </c>
      <c r="F66" s="11">
        <f>+VLOOKUP(E66,'Table วัง'!$AA$4:$AB$1000,2)</f>
        <v>900.0000000000008</v>
      </c>
      <c r="G66" s="19">
        <v>6.45</v>
      </c>
      <c r="H66" s="11">
        <f>+VLOOKUP(G66,'Table วัง'!$AK$4:$AL$1000,2)</f>
        <v>887.5</v>
      </c>
      <c r="I66" s="174">
        <v>5.2</v>
      </c>
      <c r="J66" s="20"/>
      <c r="K66" s="15"/>
    </row>
    <row r="67" spans="2:11" ht="23.25">
      <c r="B67" s="18">
        <v>0.583333333333333</v>
      </c>
      <c r="C67" s="19">
        <v>6.96</v>
      </c>
      <c r="D67" s="11">
        <f>+VLOOKUP(C67,'Table วัง'!$G$4:$H$1000,2)</f>
        <v>546.1999999999996</v>
      </c>
      <c r="E67" s="19">
        <v>7.64</v>
      </c>
      <c r="F67" s="11">
        <f>+VLOOKUP(E67,'Table วัง'!$AA$4:$AB$1000,2)</f>
        <v>890.0000000000008</v>
      </c>
      <c r="G67" s="19">
        <v>6.48</v>
      </c>
      <c r="H67" s="11">
        <f>+VLOOKUP(G67,'Table วัง'!$AK$4:$AL$1000,2)</f>
        <v>895</v>
      </c>
      <c r="I67" s="174">
        <v>5.2</v>
      </c>
      <c r="J67" s="20"/>
      <c r="K67" s="15"/>
    </row>
    <row r="68" spans="2:11" ht="23.25">
      <c r="B68" s="18">
        <v>0.625</v>
      </c>
      <c r="C68" s="19">
        <v>6.64</v>
      </c>
      <c r="D68" s="11">
        <f>+VLOOKUP(C68,'Table วัง'!$G$4:$H$1000,2)</f>
        <v>485.3999999999985</v>
      </c>
      <c r="E68" s="19">
        <v>7.6</v>
      </c>
      <c r="F68" s="11">
        <f>+VLOOKUP(E68,'Table วัง'!$AA$4:$AB$1000,2)</f>
        <v>880.0000000000008</v>
      </c>
      <c r="G68" s="19">
        <v>6.53</v>
      </c>
      <c r="H68" s="11">
        <f>+VLOOKUP(G68,'Table วัง'!$AK$4:$AL$1000,2)</f>
        <v>907.5</v>
      </c>
      <c r="I68" s="174">
        <v>5.2</v>
      </c>
      <c r="J68" s="20"/>
      <c r="K68" s="15"/>
    </row>
    <row r="69" spans="2:11" ht="23.25">
      <c r="B69" s="18">
        <v>0.666666666666667</v>
      </c>
      <c r="C69" s="19">
        <v>6.28</v>
      </c>
      <c r="D69" s="11">
        <f>+VLOOKUP(C69,'Table วัง'!$G$4:$H$1000,2)</f>
        <v>423.5999999999988</v>
      </c>
      <c r="E69" s="19">
        <v>7.56</v>
      </c>
      <c r="F69" s="11">
        <f>+VLOOKUP(E69,'Table วัง'!$AA$4:$AB$1000,2)</f>
        <v>870.0000000000008</v>
      </c>
      <c r="G69" s="211">
        <v>6.55</v>
      </c>
      <c r="H69" s="212">
        <f>+VLOOKUP(G69,'Table วัง'!$AK$4:$AL$1000,2)</f>
        <v>912.5</v>
      </c>
      <c r="I69" s="174">
        <v>5.2</v>
      </c>
      <c r="J69" s="20"/>
      <c r="K69" s="15"/>
    </row>
    <row r="70" spans="2:11" ht="23.25">
      <c r="B70" s="18">
        <v>0.708333333333333</v>
      </c>
      <c r="C70" s="19">
        <v>6.16</v>
      </c>
      <c r="D70" s="11">
        <f>+VLOOKUP(C70,'Table วัง'!$G$4:$H$1000,2)</f>
        <v>403.99999999999886</v>
      </c>
      <c r="E70" s="19">
        <v>7.52</v>
      </c>
      <c r="F70" s="11">
        <f>+VLOOKUP(E70,'Table วัง'!$AA$4:$AB$1000,2)</f>
        <v>860.0000000000008</v>
      </c>
      <c r="G70" s="19">
        <v>6.53</v>
      </c>
      <c r="H70" s="11">
        <f>+VLOOKUP(G70,'Table วัง'!$AK$4:$AL$1000,2)</f>
        <v>907.5</v>
      </c>
      <c r="I70" s="174">
        <v>5.2</v>
      </c>
      <c r="J70" s="20"/>
      <c r="K70" s="15"/>
    </row>
    <row r="71" spans="2:11" ht="23.25">
      <c r="B71" s="18">
        <v>0.75</v>
      </c>
      <c r="C71" s="19">
        <v>6.01</v>
      </c>
      <c r="D71" s="11">
        <f>+VLOOKUP(C71,'Table วัง'!$G$4:$H$1000,2)</f>
        <v>381.49999999999886</v>
      </c>
      <c r="E71" s="19">
        <v>7.4</v>
      </c>
      <c r="F71" s="11">
        <f>+VLOOKUP(E71,'Table วัง'!$AA$4:$AB$1000,2)</f>
        <v>830.0000000000008</v>
      </c>
      <c r="G71" s="19">
        <v>6.49</v>
      </c>
      <c r="H71" s="11">
        <f>+VLOOKUP(G71,'Table วัง'!$AK$4:$AL$1000,2)</f>
        <v>897.5</v>
      </c>
      <c r="I71" s="174">
        <v>5.2</v>
      </c>
      <c r="J71" s="20"/>
      <c r="K71" s="15"/>
    </row>
    <row r="72" spans="2:11" ht="23.25">
      <c r="B72" s="18">
        <v>0.791666666666667</v>
      </c>
      <c r="C72" s="19">
        <v>5.76</v>
      </c>
      <c r="D72" s="11">
        <f>+VLOOKUP(C72,'Table วัง'!$G$4:$H$1000,2)</f>
        <v>350.1999999999989</v>
      </c>
      <c r="E72" s="19">
        <v>7.36</v>
      </c>
      <c r="F72" s="11">
        <f>+VLOOKUP(E72,'Table วัง'!$AA$4:$AB$1000,2)</f>
        <v>820.4000000000009</v>
      </c>
      <c r="G72" s="19">
        <v>6.48</v>
      </c>
      <c r="H72" s="11">
        <f>+VLOOKUP(G72,'Table วัง'!$AK$4:$AL$1000,2)</f>
        <v>895</v>
      </c>
      <c r="I72" s="174">
        <v>5.2</v>
      </c>
      <c r="J72" s="20"/>
      <c r="K72" s="15"/>
    </row>
    <row r="73" spans="2:11" ht="23.25">
      <c r="B73" s="18">
        <v>0.833333333333333</v>
      </c>
      <c r="C73" s="19">
        <v>5.6</v>
      </c>
      <c r="D73" s="11">
        <f>+VLOOKUP(C73,'Table วัง'!$G$4:$H$1000,2)</f>
        <v>330.9999999999991</v>
      </c>
      <c r="E73" s="19">
        <v>7.2</v>
      </c>
      <c r="F73" s="11">
        <f>+VLOOKUP(E73,'Table วัง'!$AA$4:$AB$1000,2)</f>
        <v>782.0000000000013</v>
      </c>
      <c r="G73" s="19">
        <v>6.47</v>
      </c>
      <c r="H73" s="11">
        <f>+VLOOKUP(G73,'Table วัง'!$AK$4:$AL$1000,2)</f>
        <v>892.5</v>
      </c>
      <c r="I73" s="174">
        <v>5.2</v>
      </c>
      <c r="J73" s="20"/>
      <c r="K73" s="15"/>
    </row>
    <row r="74" spans="2:11" ht="23.25">
      <c r="B74" s="18">
        <v>0.875</v>
      </c>
      <c r="C74" s="19">
        <v>5.4</v>
      </c>
      <c r="D74" s="11">
        <f>+VLOOKUP(C74,'Table วัง'!$G$4:$H$1000,2)</f>
        <v>309.99999999999886</v>
      </c>
      <c r="E74" s="19">
        <v>7</v>
      </c>
      <c r="F74" s="11">
        <f>+VLOOKUP(E74,'Table วัง'!$AA$4:$AB$1000,2)</f>
        <v>736.0000000000022</v>
      </c>
      <c r="G74" s="19">
        <v>6.45</v>
      </c>
      <c r="H74" s="11">
        <f>+VLOOKUP(G74,'Table วัง'!$AK$4:$AL$1000,2)</f>
        <v>887.5</v>
      </c>
      <c r="I74" s="174">
        <v>5.2</v>
      </c>
      <c r="J74" s="20"/>
      <c r="K74" s="15"/>
    </row>
    <row r="75" spans="2:11" ht="23.25">
      <c r="B75" s="18">
        <v>0.9166666666666666</v>
      </c>
      <c r="C75" s="19">
        <v>5.28</v>
      </c>
      <c r="D75" s="11">
        <f>+VLOOKUP(C75,'Table วัง'!$G$4:$H$1000,2)</f>
        <v>297.3999999999987</v>
      </c>
      <c r="E75" s="19">
        <v>6.8</v>
      </c>
      <c r="F75" s="11">
        <f>+VLOOKUP(E75,'Table วัง'!$AA$4:$AB$1000,2)</f>
        <v>690.0000000000031</v>
      </c>
      <c r="G75" s="19">
        <v>6.39</v>
      </c>
      <c r="H75" s="11">
        <f>+VLOOKUP(G75,'Table วัง'!$AK$4:$AL$1000,2)</f>
        <v>872.5</v>
      </c>
      <c r="I75" s="174">
        <v>5.2</v>
      </c>
      <c r="J75" s="20"/>
      <c r="K75" s="15"/>
    </row>
    <row r="76" spans="2:11" ht="23.25">
      <c r="B76" s="18">
        <v>0.9583333333333334</v>
      </c>
      <c r="C76" s="19">
        <v>5.2</v>
      </c>
      <c r="D76" s="11">
        <f>+VLOOKUP(C76,'Table วัง'!$G$4:$H$1000,2)</f>
        <v>288.99999999999864</v>
      </c>
      <c r="E76" s="21">
        <v>6.68</v>
      </c>
      <c r="F76" s="11">
        <f>+VLOOKUP(E76,'Table วัง'!$AA$4:$AB$1000,2)</f>
        <v>666.0000000000031</v>
      </c>
      <c r="G76" s="19">
        <v>6.34</v>
      </c>
      <c r="H76" s="11">
        <f>+VLOOKUP(G76,'Table วัง'!$AK$4:$AL$1000,2)</f>
        <v>860</v>
      </c>
      <c r="I76" s="174">
        <v>5.2</v>
      </c>
      <c r="J76" s="20"/>
      <c r="K76" s="15"/>
    </row>
    <row r="77" spans="2:11" ht="23.25">
      <c r="B77" s="18">
        <v>1</v>
      </c>
      <c r="C77" s="19">
        <v>5.08</v>
      </c>
      <c r="D77" s="11">
        <f>+VLOOKUP(C77,'Table วัง'!$G$4:$H$1000,2)</f>
        <v>277.5999999999988</v>
      </c>
      <c r="E77" s="21">
        <v>6.56</v>
      </c>
      <c r="F77" s="11">
        <f>+VLOOKUP(E77,'Table วัง'!$AA$4:$AB$1000,2)</f>
        <v>642.0000000000031</v>
      </c>
      <c r="G77" s="19">
        <v>6.24</v>
      </c>
      <c r="H77" s="11">
        <f>+VLOOKUP(G77,'Table วัง'!$AK$4:$AL$1000,2)</f>
        <v>835</v>
      </c>
      <c r="I77" s="174">
        <v>5.2</v>
      </c>
      <c r="J77" s="20"/>
      <c r="K77" s="15"/>
    </row>
    <row r="78" spans="1:11" ht="23.25">
      <c r="A78" s="8">
        <v>17807</v>
      </c>
      <c r="B78" s="16">
        <v>0.041666666666666664</v>
      </c>
      <c r="C78" s="17">
        <v>4.96</v>
      </c>
      <c r="D78" s="11">
        <f>+VLOOKUP(C78,'Table วัง'!$G$4:$H$1000,2)</f>
        <v>266.7999999999988</v>
      </c>
      <c r="E78" s="22">
        <v>6.4</v>
      </c>
      <c r="F78" s="11">
        <f>+VLOOKUP(E78,'Table วัง'!$AA$4:$AB$1000,2)</f>
        <v>610.0000000000031</v>
      </c>
      <c r="G78" s="17">
        <v>6.04</v>
      </c>
      <c r="H78" s="11">
        <f>+VLOOKUP(G78,'Table วัง'!$AK$4:$AL$1000,2)</f>
        <v>785</v>
      </c>
      <c r="I78" s="174">
        <v>5.2</v>
      </c>
      <c r="J78" s="238">
        <v>236953</v>
      </c>
      <c r="K78" s="238"/>
    </row>
    <row r="79" spans="2:11" ht="23.25">
      <c r="B79" s="16">
        <v>0.08333333333333333</v>
      </c>
      <c r="C79" s="17">
        <v>4.84</v>
      </c>
      <c r="D79" s="11">
        <f>+VLOOKUP(C79,'Table วัง'!$G$4:$H$1000,2)</f>
        <v>257.1999999999987</v>
      </c>
      <c r="E79" s="22">
        <v>6.2</v>
      </c>
      <c r="F79" s="11">
        <f>+VLOOKUP(E79,'Table วัง'!$AA$4:$AB$1000,2)</f>
        <v>570.0000000000031</v>
      </c>
      <c r="G79" s="17">
        <v>5.88</v>
      </c>
      <c r="H79" s="11">
        <f>+VLOOKUP(G79,'Table วัง'!$AK$4:$AL$1000,2)</f>
        <v>745.4000000000001</v>
      </c>
      <c r="I79" s="174">
        <v>5.2</v>
      </c>
      <c r="J79" s="20"/>
      <c r="K79" s="15"/>
    </row>
    <row r="80" spans="2:11" ht="23.25">
      <c r="B80" s="16">
        <v>0.125</v>
      </c>
      <c r="C80" s="17">
        <v>4.76</v>
      </c>
      <c r="D80" s="11">
        <f>+VLOOKUP(C80,'Table วัง'!$G$4:$H$1000,2)</f>
        <v>250.99999999999864</v>
      </c>
      <c r="E80" s="22">
        <v>6</v>
      </c>
      <c r="F80" s="11">
        <f>+VLOOKUP(E80,'Table วัง'!$AA$4:$AB$1000,2)</f>
        <v>540.0000000000031</v>
      </c>
      <c r="G80" s="17">
        <v>5.6</v>
      </c>
      <c r="H80" s="11">
        <f>+VLOOKUP(G80,'Table วัง'!$AK$4:$AL$1000,2)</f>
        <v>682.0000000000005</v>
      </c>
      <c r="I80" s="174">
        <v>5.2</v>
      </c>
      <c r="J80" s="20"/>
      <c r="K80" s="15"/>
    </row>
    <row r="81" spans="2:11" ht="23.25">
      <c r="B81" s="16">
        <v>0.16666666666666666</v>
      </c>
      <c r="C81" s="17">
        <v>4.68</v>
      </c>
      <c r="D81" s="11">
        <f>+VLOOKUP(C81,'Table วัง'!$G$4:$H$1000,2)</f>
        <v>244.99999999999864</v>
      </c>
      <c r="E81" s="22">
        <v>5.8</v>
      </c>
      <c r="F81" s="11">
        <f>+VLOOKUP(E81,'Table วัง'!$AA$4:$AB$1000,2)</f>
        <v>510.00000000000307</v>
      </c>
      <c r="G81" s="17">
        <v>5.4</v>
      </c>
      <c r="H81" s="11">
        <f>+VLOOKUP(G81,'Table วัง'!$AK$4:$AL$1000,2)</f>
        <v>640</v>
      </c>
      <c r="I81" s="174">
        <v>5.2</v>
      </c>
      <c r="J81" s="20"/>
      <c r="K81" s="15"/>
    </row>
    <row r="82" spans="2:11" ht="23.25">
      <c r="B82" s="16">
        <v>0.208333333333333</v>
      </c>
      <c r="C82" s="17">
        <v>4.56</v>
      </c>
      <c r="D82" s="11">
        <f>+VLOOKUP(C82,'Table วัง'!$G$4:$H$1000,2)</f>
        <v>235.99999999999864</v>
      </c>
      <c r="E82" s="17">
        <v>5.6</v>
      </c>
      <c r="F82" s="11">
        <f>+VLOOKUP(E82,'Table วัง'!$AA$4:$AB$1000,2)</f>
        <v>481.0000000000033</v>
      </c>
      <c r="G82" s="17">
        <v>5.12</v>
      </c>
      <c r="H82" s="11">
        <f>+VLOOKUP(G82,'Table วัง'!$AK$4:$AL$1000,2)</f>
        <v>584</v>
      </c>
      <c r="I82" s="174">
        <v>5.2</v>
      </c>
      <c r="J82" s="20"/>
      <c r="K82" s="15"/>
    </row>
    <row r="83" spans="2:11" ht="23.25">
      <c r="B83" s="16">
        <v>0.25</v>
      </c>
      <c r="C83" s="17">
        <v>4.48</v>
      </c>
      <c r="D83" s="11">
        <f>+VLOOKUP(C83,'Table วัง'!$G$4:$H$1000,2)</f>
        <v>229.99999999999864</v>
      </c>
      <c r="E83" s="17">
        <v>5.44</v>
      </c>
      <c r="F83" s="11">
        <f>+VLOOKUP(E83,'Table วัง'!$AA$4:$AB$1000,2)</f>
        <v>459.40000000000293</v>
      </c>
      <c r="G83" s="17">
        <v>4.97</v>
      </c>
      <c r="H83" s="11">
        <f>+VLOOKUP(G83,'Table วัง'!$AK$4:$AL$1000,2)</f>
        <v>554</v>
      </c>
      <c r="I83" s="174">
        <v>5.2</v>
      </c>
      <c r="J83" s="20"/>
      <c r="K83" s="15"/>
    </row>
    <row r="84" spans="2:11" ht="23.25">
      <c r="B84" s="16">
        <v>0.291666666666667</v>
      </c>
      <c r="C84" s="17">
        <v>4.4</v>
      </c>
      <c r="D84" s="11">
        <f>+VLOOKUP(C84,'Table วัง'!$G$4:$H$1000,2)</f>
        <v>223.99999999999864</v>
      </c>
      <c r="E84" s="17">
        <v>5.36</v>
      </c>
      <c r="F84" s="11">
        <f>+VLOOKUP(E84,'Table วัง'!$AA$4:$AB$1000,2)</f>
        <v>448.60000000000275</v>
      </c>
      <c r="G84" s="17">
        <v>4.84</v>
      </c>
      <c r="H84" s="11">
        <f>+VLOOKUP(G84,'Table วัง'!$AK$4:$AL$1000,2)</f>
        <v>528</v>
      </c>
      <c r="I84" s="174">
        <v>5.2</v>
      </c>
      <c r="J84" s="20"/>
      <c r="K84" s="15"/>
    </row>
    <row r="85" spans="2:11" ht="23.25">
      <c r="B85" s="16">
        <v>0.333333333333333</v>
      </c>
      <c r="C85" s="17">
        <v>4.36</v>
      </c>
      <c r="D85" s="11">
        <f>+VLOOKUP(C85,'Table วัง'!$G$4:$H$1000,2)</f>
        <v>221.19999999999868</v>
      </c>
      <c r="E85" s="17">
        <v>5.24</v>
      </c>
      <c r="F85" s="11">
        <f>+VLOOKUP(E85,'Table วัง'!$AA$4:$AB$1000,2)</f>
        <v>432.4000000000025</v>
      </c>
      <c r="G85" s="17">
        <v>4.5</v>
      </c>
      <c r="H85" s="11">
        <f>+VLOOKUP(G85,'Table วัง'!$AK$4:$AL$1000,2)</f>
        <v>463.9999999999997</v>
      </c>
      <c r="I85" s="174">
        <v>5.2</v>
      </c>
      <c r="J85" s="20"/>
      <c r="K85" s="15"/>
    </row>
    <row r="86" spans="2:11" ht="23.25">
      <c r="B86" s="16">
        <v>0.375</v>
      </c>
      <c r="C86" s="17">
        <v>4.29</v>
      </c>
      <c r="D86" s="11">
        <f>+VLOOKUP(C86,'Table วัง'!$G$4:$H$1000,2)</f>
        <v>216.29999999999876</v>
      </c>
      <c r="E86" s="17">
        <v>5.16</v>
      </c>
      <c r="F86" s="11">
        <f>+VLOOKUP(E86,'Table วัง'!$AA$4:$AB$1000,2)</f>
        <v>421.6000000000023</v>
      </c>
      <c r="G86" s="17">
        <v>4.42</v>
      </c>
      <c r="H86" s="11">
        <f>+VLOOKUP(G86,'Table วัง'!$AK$4:$AL$1000,2)</f>
        <v>450.3999999999998</v>
      </c>
      <c r="I86" s="174">
        <v>5.2</v>
      </c>
      <c r="J86" s="20"/>
      <c r="K86" s="15"/>
    </row>
    <row r="87" spans="2:11" ht="23.25">
      <c r="B87" s="16">
        <v>0.416666666666667</v>
      </c>
      <c r="C87" s="17">
        <v>4.24</v>
      </c>
      <c r="D87" s="11">
        <f>+VLOOKUP(C87,'Table วัง'!$G$4:$H$1000,2)</f>
        <v>212.79999999999882</v>
      </c>
      <c r="E87" s="17">
        <v>5.08</v>
      </c>
      <c r="F87" s="11">
        <f>+VLOOKUP(E87,'Table วัง'!$AA$4:$AB$1000,2)</f>
        <v>410.8000000000021</v>
      </c>
      <c r="G87" s="17">
        <v>4.31</v>
      </c>
      <c r="H87" s="11">
        <f>+VLOOKUP(G87,'Table วัง'!$AK$4:$AL$1000,2)</f>
        <v>431.69999999999993</v>
      </c>
      <c r="I87" s="174">
        <v>5.2</v>
      </c>
      <c r="J87" s="20"/>
      <c r="K87" s="15"/>
    </row>
    <row r="88" spans="2:11" ht="23.25">
      <c r="B88" s="16">
        <v>0.458333333333333</v>
      </c>
      <c r="C88" s="17">
        <v>4.16</v>
      </c>
      <c r="D88" s="11">
        <f>+VLOOKUP(C88,'Table วัง'!$G$4:$H$1000,2)</f>
        <v>207.5999999999989</v>
      </c>
      <c r="E88" s="17">
        <v>5</v>
      </c>
      <c r="F88" s="11">
        <f>+VLOOKUP(E88,'Table วัง'!$AA$4:$AB$1000,2)</f>
        <v>400.00000000000193</v>
      </c>
      <c r="G88" s="17">
        <v>4.28</v>
      </c>
      <c r="H88" s="11">
        <f>+VLOOKUP(G88,'Table วัง'!$AK$4:$AL$1000,2)</f>
        <v>426.99999999999994</v>
      </c>
      <c r="I88" s="174">
        <v>5.2</v>
      </c>
      <c r="J88" s="20"/>
      <c r="K88" s="15"/>
    </row>
    <row r="89" spans="2:11" ht="23.25">
      <c r="B89" s="16">
        <v>0.5</v>
      </c>
      <c r="C89" s="17">
        <v>4.12</v>
      </c>
      <c r="D89" s="11">
        <f>+VLOOKUP(C89,'Table วัง'!$G$4:$H$1000,2)</f>
        <v>205.1999999999989</v>
      </c>
      <c r="E89" s="17">
        <v>4.98</v>
      </c>
      <c r="F89" s="11">
        <f>+VLOOKUP(E89,'Table วัง'!$AA$4:$AB$1000,2)</f>
        <v>397.50000000000193</v>
      </c>
      <c r="G89" s="17">
        <v>4.16</v>
      </c>
      <c r="H89" s="11">
        <f>+VLOOKUP(G89,'Table วัง'!$AK$4:$AL$1000,2)</f>
        <v>408.99999999999994</v>
      </c>
      <c r="I89" s="174">
        <v>5.2</v>
      </c>
      <c r="J89" s="20"/>
      <c r="K89" s="15"/>
    </row>
    <row r="90" spans="2:11" ht="23.25">
      <c r="B90" s="16">
        <v>0.541666666666667</v>
      </c>
      <c r="C90" s="17">
        <v>4.08</v>
      </c>
      <c r="D90" s="11">
        <f>+VLOOKUP(C90,'Table วัง'!$G$4:$H$1000,2)</f>
        <v>202.79999999999893</v>
      </c>
      <c r="E90" s="17">
        <v>4.96</v>
      </c>
      <c r="F90" s="11">
        <f>+VLOOKUP(E90,'Table วัง'!$AA$4:$AB$1000,2)</f>
        <v>395.00000000000193</v>
      </c>
      <c r="G90" s="17">
        <v>4.13</v>
      </c>
      <c r="H90" s="11">
        <f>+VLOOKUP(G90,'Table วัง'!$AK$4:$AL$1000,2)</f>
        <v>404.49999999999994</v>
      </c>
      <c r="I90" s="174">
        <v>5.2</v>
      </c>
      <c r="J90" s="20"/>
      <c r="K90" s="15"/>
    </row>
    <row r="91" spans="2:11" ht="23.25">
      <c r="B91" s="16">
        <v>0.583333333333333</v>
      </c>
      <c r="C91" s="17">
        <v>4.04</v>
      </c>
      <c r="D91" s="11">
        <f>+VLOOKUP(C91,'Table วัง'!$G$4:$H$1000,2)</f>
        <v>200.39999999999895</v>
      </c>
      <c r="E91" s="17">
        <v>4.94</v>
      </c>
      <c r="F91" s="11">
        <f>+VLOOKUP(E91,'Table วัง'!$AA$4:$AB$1000,2)</f>
        <v>392.50000000000193</v>
      </c>
      <c r="G91" s="17">
        <v>4.09</v>
      </c>
      <c r="H91" s="11">
        <f>+VLOOKUP(G91,'Table วัง'!$AK$4:$AL$1000,2)</f>
        <v>398.49999999999994</v>
      </c>
      <c r="I91" s="174">
        <v>5.2</v>
      </c>
      <c r="J91" s="20"/>
      <c r="K91" s="15"/>
    </row>
    <row r="92" spans="2:11" ht="23.25">
      <c r="B92" s="16">
        <v>0.625</v>
      </c>
      <c r="C92" s="17">
        <v>4</v>
      </c>
      <c r="D92" s="11">
        <f>+VLOOKUP(C92,'Table วัง'!$G$4:$H$1000,2)</f>
        <v>197.99999999999898</v>
      </c>
      <c r="E92" s="17">
        <v>4.92</v>
      </c>
      <c r="F92" s="11">
        <f>+VLOOKUP(E92,'Table วัง'!$AA$4:$AB$1000,2)</f>
        <v>390.00000000000193</v>
      </c>
      <c r="G92" s="17">
        <v>4.07</v>
      </c>
      <c r="H92" s="11">
        <f>+VLOOKUP(G92,'Table วัง'!$AK$4:$AL$1000,2)</f>
        <v>395.49999999999994</v>
      </c>
      <c r="I92" s="174">
        <v>5.2</v>
      </c>
      <c r="J92" s="20"/>
      <c r="K92" s="15"/>
    </row>
    <row r="93" spans="2:11" ht="23.25">
      <c r="B93" s="16">
        <v>0.666666666666667</v>
      </c>
      <c r="C93" s="17">
        <v>3.96</v>
      </c>
      <c r="D93" s="11">
        <f>+VLOOKUP(C93,'Table วัง'!$G$4:$H$1000,2)</f>
        <v>195.599999999999</v>
      </c>
      <c r="E93" s="17">
        <v>4.9</v>
      </c>
      <c r="F93" s="11">
        <f>+VLOOKUP(E93,'Table วัง'!$AA$4:$AB$1000,2)</f>
        <v>387.50000000000193</v>
      </c>
      <c r="G93" s="17">
        <v>4.04</v>
      </c>
      <c r="H93" s="11">
        <f>+VLOOKUP(G93,'Table วัง'!$AK$4:$AL$1000,2)</f>
        <v>390.99999999999994</v>
      </c>
      <c r="I93" s="174">
        <v>5.2</v>
      </c>
      <c r="J93" s="20"/>
      <c r="K93" s="15"/>
    </row>
    <row r="94" spans="2:11" ht="23.25">
      <c r="B94" s="16">
        <v>0.708333333333333</v>
      </c>
      <c r="C94" s="17">
        <v>3.92</v>
      </c>
      <c r="D94" s="11">
        <f>+VLOOKUP(C94,'Table วัง'!$G$4:$H$1000,2)</f>
        <v>193.19999999999902</v>
      </c>
      <c r="E94" s="17">
        <v>4.88</v>
      </c>
      <c r="F94" s="11">
        <f>+VLOOKUP(E94,'Table วัง'!$AA$4:$AB$1000,2)</f>
        <v>385.00000000000193</v>
      </c>
      <c r="G94" s="17">
        <v>4.01</v>
      </c>
      <c r="H94" s="11">
        <f>+VLOOKUP(G94,'Table วัง'!$AK$4:$AL$1000,2)</f>
        <v>386.49999999999994</v>
      </c>
      <c r="I94" s="174">
        <v>5.2</v>
      </c>
      <c r="J94" s="20"/>
      <c r="K94" s="15"/>
    </row>
    <row r="95" spans="2:11" ht="23.25">
      <c r="B95" s="16">
        <v>0.75</v>
      </c>
      <c r="C95" s="17">
        <v>3.88</v>
      </c>
      <c r="D95" s="11">
        <f>+VLOOKUP(C95,'Table วัง'!$G$4:$H$1000,2)</f>
        <v>190.79999999999905</v>
      </c>
      <c r="E95" s="17">
        <v>4.84</v>
      </c>
      <c r="F95" s="11">
        <f>+VLOOKUP(E95,'Table วัง'!$AA$4:$AB$1000,2)</f>
        <v>380.00000000000193</v>
      </c>
      <c r="G95" s="17">
        <v>3.99</v>
      </c>
      <c r="H95" s="11">
        <f>+VLOOKUP(G95,'Table วัง'!$AK$4:$AL$1000,2)</f>
        <v>383.49999999999994</v>
      </c>
      <c r="I95" s="174">
        <v>5.2</v>
      </c>
      <c r="J95" s="20"/>
      <c r="K95" s="15"/>
    </row>
    <row r="96" spans="2:11" ht="23.25">
      <c r="B96" s="16">
        <v>0.791666666666667</v>
      </c>
      <c r="C96" s="17">
        <v>3.84</v>
      </c>
      <c r="D96" s="11">
        <f>+VLOOKUP(C96,'Table วัง'!$G$4:$H$1000,2)</f>
        <v>188.39999999999907</v>
      </c>
      <c r="E96" s="17">
        <v>4.8</v>
      </c>
      <c r="F96" s="11">
        <f>+VLOOKUP(E96,'Table วัง'!$AA$4:$AB$1000,2)</f>
        <v>375.00000000000193</v>
      </c>
      <c r="G96" s="17">
        <v>3.96</v>
      </c>
      <c r="H96" s="11">
        <f>+VLOOKUP(G96,'Table วัง'!$AK$4:$AL$1000,2)</f>
        <v>378.99999999999994</v>
      </c>
      <c r="I96" s="174">
        <v>5.2</v>
      </c>
      <c r="J96" s="20"/>
      <c r="K96" s="15"/>
    </row>
    <row r="97" spans="2:11" ht="23.25">
      <c r="B97" s="16">
        <v>0.833333333333333</v>
      </c>
      <c r="C97" s="17">
        <v>3.8</v>
      </c>
      <c r="D97" s="11">
        <f>+VLOOKUP(C97,'Table วัง'!$G$4:$H$1000,2)</f>
        <v>185.9999999999991</v>
      </c>
      <c r="E97" s="17">
        <v>4.72</v>
      </c>
      <c r="F97" s="11">
        <f>+VLOOKUP(E97,'Table วัง'!$AA$4:$AB$1000,2)</f>
        <v>366.60000000000184</v>
      </c>
      <c r="G97" s="17">
        <v>3.97</v>
      </c>
      <c r="H97" s="11">
        <f>+VLOOKUP(G97,'Table วัง'!$AK$4:$AL$1000,2)</f>
        <v>380.49999999999994</v>
      </c>
      <c r="I97" s="174">
        <v>5.2</v>
      </c>
      <c r="J97" s="20"/>
      <c r="K97" s="15"/>
    </row>
    <row r="98" spans="2:11" ht="23.25">
      <c r="B98" s="16">
        <v>0.875</v>
      </c>
      <c r="C98" s="17">
        <v>3.76</v>
      </c>
      <c r="D98" s="11">
        <f>+VLOOKUP(C98,'Table วัง'!$G$4:$H$1000,2)</f>
        <v>183.5999999999991</v>
      </c>
      <c r="E98" s="17">
        <v>4.64</v>
      </c>
      <c r="F98" s="11">
        <f>+VLOOKUP(E98,'Table วัง'!$AA$4:$AB$1000,2)</f>
        <v>358.20000000000175</v>
      </c>
      <c r="G98" s="17">
        <v>3.85</v>
      </c>
      <c r="H98" s="11">
        <f>+VLOOKUP(G98,'Table วัง'!$AK$4:$AL$1000,2)</f>
        <v>363.00000000000006</v>
      </c>
      <c r="I98" s="174">
        <v>5.2</v>
      </c>
      <c r="J98" s="20"/>
      <c r="K98" s="15"/>
    </row>
    <row r="99" spans="2:11" ht="23.25">
      <c r="B99" s="16">
        <v>0.916666666666667</v>
      </c>
      <c r="C99" s="17">
        <v>3.72</v>
      </c>
      <c r="D99" s="11">
        <f>+VLOOKUP(C99,'Table วัง'!$G$4:$H$1000,2)</f>
        <v>181.19999999999914</v>
      </c>
      <c r="E99" s="17">
        <v>4.6</v>
      </c>
      <c r="F99" s="11">
        <f>+VLOOKUP(E99,'Table วัง'!$AA$4:$AB$1000,2)</f>
        <v>354.0000000000017</v>
      </c>
      <c r="G99" s="17">
        <v>3.82</v>
      </c>
      <c r="H99" s="11">
        <f>+VLOOKUP(G99,'Table วัง'!$AK$4:$AL$1000,2)</f>
        <v>358.8000000000001</v>
      </c>
      <c r="I99" s="174">
        <v>5.2</v>
      </c>
      <c r="J99" s="20"/>
      <c r="K99" s="15"/>
    </row>
    <row r="100" spans="2:11" ht="23.25">
      <c r="B100" s="16">
        <v>0.958333333333333</v>
      </c>
      <c r="C100" s="17">
        <v>3.68</v>
      </c>
      <c r="D100" s="11">
        <f>+VLOOKUP(C100,'Table วัง'!$G$4:$H$1000,2)</f>
        <v>178.79999999999916</v>
      </c>
      <c r="E100" s="17">
        <v>4.5</v>
      </c>
      <c r="F100" s="11">
        <f>+VLOOKUP(E100,'Table วัง'!$AA$4:$AB$1000,2)</f>
        <v>343.5000000000016</v>
      </c>
      <c r="G100" s="17">
        <v>3.74</v>
      </c>
      <c r="H100" s="11">
        <f>+VLOOKUP(G100,'Table วัง'!$AK$4:$AL$1000,2)</f>
        <v>347.6000000000003</v>
      </c>
      <c r="I100" s="174">
        <v>5.2</v>
      </c>
      <c r="J100" s="20"/>
      <c r="K100" s="15"/>
    </row>
    <row r="101" spans="2:11" ht="23.25">
      <c r="B101" s="16">
        <v>1</v>
      </c>
      <c r="C101" s="17"/>
      <c r="D101" s="17"/>
      <c r="E101" s="17"/>
      <c r="F101" s="11"/>
      <c r="G101" s="17">
        <v>3.66</v>
      </c>
      <c r="H101" s="11">
        <f>+VLOOKUP(G101,'Table วัง'!$AK$4:$AL$1000,2)</f>
        <v>337.6000000000003</v>
      </c>
      <c r="I101" s="174">
        <v>5.2</v>
      </c>
      <c r="J101" s="20"/>
      <c r="K101" s="15"/>
    </row>
    <row r="102" spans="2:11" ht="23.25">
      <c r="B102" s="175"/>
      <c r="C102" s="176"/>
      <c r="D102" s="176"/>
      <c r="E102" s="176"/>
      <c r="F102" s="177"/>
      <c r="G102" s="176"/>
      <c r="H102" s="192"/>
      <c r="I102" s="238"/>
      <c r="J102" s="238"/>
      <c r="K102" s="15"/>
    </row>
    <row r="103" spans="2:11" ht="23.25">
      <c r="B103" s="178"/>
      <c r="C103" s="13"/>
      <c r="D103" s="13"/>
      <c r="E103" s="13"/>
      <c r="F103" s="177"/>
      <c r="G103" s="13"/>
      <c r="H103" s="177"/>
      <c r="I103" s="13"/>
      <c r="J103" s="20"/>
      <c r="K103" s="15"/>
    </row>
    <row r="104" spans="2:11" ht="23.25">
      <c r="B104" s="178"/>
      <c r="C104" s="13"/>
      <c r="D104" s="13"/>
      <c r="E104" s="13"/>
      <c r="F104" s="177"/>
      <c r="G104" s="13"/>
      <c r="H104" s="177"/>
      <c r="I104" s="13"/>
      <c r="J104" s="20"/>
      <c r="K104" s="15"/>
    </row>
    <row r="105" spans="2:11" ht="23.25">
      <c r="B105" s="178"/>
      <c r="C105" s="13"/>
      <c r="D105" s="13"/>
      <c r="E105" s="13"/>
      <c r="F105" s="177"/>
      <c r="G105" s="13"/>
      <c r="H105" s="177"/>
      <c r="I105" s="13"/>
      <c r="J105" s="20"/>
      <c r="K105" s="15"/>
    </row>
    <row r="106" spans="2:11" ht="23.25">
      <c r="B106" s="178"/>
      <c r="C106" s="13"/>
      <c r="D106" s="13"/>
      <c r="E106" s="13"/>
      <c r="F106" s="177"/>
      <c r="G106" s="13"/>
      <c r="H106" s="177"/>
      <c r="I106" s="13"/>
      <c r="J106" s="20"/>
      <c r="K106" s="15"/>
    </row>
    <row r="107" spans="2:11" ht="23.25">
      <c r="B107" s="178"/>
      <c r="C107" s="13"/>
      <c r="D107" s="13"/>
      <c r="E107" s="13"/>
      <c r="F107" s="177"/>
      <c r="G107" s="13"/>
      <c r="H107" s="177"/>
      <c r="I107" s="13"/>
      <c r="J107" s="20"/>
      <c r="K107" s="15"/>
    </row>
    <row r="108" spans="2:11" ht="23.25">
      <c r="B108" s="178"/>
      <c r="C108" s="13"/>
      <c r="D108" s="13"/>
      <c r="E108" s="13"/>
      <c r="F108" s="177"/>
      <c r="G108" s="13"/>
      <c r="H108" s="177"/>
      <c r="I108" s="13"/>
      <c r="J108" s="20"/>
      <c r="K108" s="15"/>
    </row>
    <row r="109" spans="2:11" ht="23.25">
      <c r="B109" s="178"/>
      <c r="C109" s="13"/>
      <c r="D109" s="13"/>
      <c r="E109" s="13"/>
      <c r="F109" s="177"/>
      <c r="G109" s="13"/>
      <c r="H109" s="177"/>
      <c r="I109" s="13"/>
      <c r="J109" s="20"/>
      <c r="K109" s="15"/>
    </row>
    <row r="110" spans="2:11" ht="23.25">
      <c r="B110" s="178"/>
      <c r="C110" s="13"/>
      <c r="D110" s="13"/>
      <c r="E110" s="13"/>
      <c r="F110" s="177"/>
      <c r="G110" s="13"/>
      <c r="H110" s="177"/>
      <c r="I110" s="13"/>
      <c r="J110" s="20"/>
      <c r="K110" s="15"/>
    </row>
    <row r="111" spans="2:11" ht="23.25">
      <c r="B111" s="178"/>
      <c r="C111" s="13"/>
      <c r="D111" s="13"/>
      <c r="E111" s="13"/>
      <c r="F111" s="177"/>
      <c r="G111" s="13"/>
      <c r="H111" s="177"/>
      <c r="I111" s="13"/>
      <c r="J111" s="20"/>
      <c r="K111" s="15"/>
    </row>
    <row r="112" spans="2:11" ht="23.25">
      <c r="B112" s="178"/>
      <c r="C112" s="13"/>
      <c r="D112" s="13"/>
      <c r="E112" s="13"/>
      <c r="F112" s="177"/>
      <c r="G112" s="13"/>
      <c r="H112" s="177"/>
      <c r="I112" s="13"/>
      <c r="J112" s="20"/>
      <c r="K112" s="15"/>
    </row>
    <row r="113" spans="2:11" ht="23.25">
      <c r="B113" s="178"/>
      <c r="C113" s="13"/>
      <c r="D113" s="13"/>
      <c r="E113" s="13"/>
      <c r="F113" s="177"/>
      <c r="G113" s="13"/>
      <c r="H113" s="177"/>
      <c r="I113" s="13"/>
      <c r="J113" s="20"/>
      <c r="K113" s="15"/>
    </row>
    <row r="114" spans="2:11" ht="23.25">
      <c r="B114" s="178"/>
      <c r="C114" s="13"/>
      <c r="D114" s="13"/>
      <c r="E114" s="13"/>
      <c r="F114" s="177"/>
      <c r="G114" s="13"/>
      <c r="H114" s="177"/>
      <c r="I114" s="13"/>
      <c r="J114" s="20"/>
      <c r="K114" s="15"/>
    </row>
    <row r="115" spans="2:11" ht="23.25">
      <c r="B115" s="178"/>
      <c r="C115" s="13"/>
      <c r="D115" s="13"/>
      <c r="E115" s="13"/>
      <c r="F115" s="177"/>
      <c r="G115" s="13"/>
      <c r="H115" s="177"/>
      <c r="I115" s="13"/>
      <c r="J115" s="20"/>
      <c r="K115" s="15"/>
    </row>
    <row r="116" spans="2:11" ht="23.25">
      <c r="B116" s="178"/>
      <c r="C116" s="13"/>
      <c r="D116" s="13"/>
      <c r="E116" s="13"/>
      <c r="F116" s="177"/>
      <c r="G116" s="13"/>
      <c r="H116" s="177"/>
      <c r="I116" s="13"/>
      <c r="J116" s="20"/>
      <c r="K116" s="15"/>
    </row>
    <row r="117" spans="2:11" ht="23.25">
      <c r="B117" s="178"/>
      <c r="C117" s="13"/>
      <c r="D117" s="13"/>
      <c r="E117" s="13"/>
      <c r="F117" s="177"/>
      <c r="G117" s="13"/>
      <c r="H117" s="177"/>
      <c r="I117" s="13"/>
      <c r="J117" s="20"/>
      <c r="K117" s="15"/>
    </row>
    <row r="118" spans="2:11" ht="23.25">
      <c r="B118" s="178"/>
      <c r="C118" s="13"/>
      <c r="D118" s="13"/>
      <c r="E118" s="13"/>
      <c r="F118" s="177"/>
      <c r="G118" s="13"/>
      <c r="H118" s="177"/>
      <c r="I118" s="13"/>
      <c r="J118" s="20"/>
      <c r="K118" s="15"/>
    </row>
    <row r="119" spans="2:11" ht="23.25">
      <c r="B119" s="178"/>
      <c r="C119" s="13"/>
      <c r="D119" s="13"/>
      <c r="E119" s="13"/>
      <c r="F119" s="177"/>
      <c r="G119" s="13"/>
      <c r="H119" s="177"/>
      <c r="I119" s="13"/>
      <c r="J119" s="20"/>
      <c r="K119" s="15"/>
    </row>
    <row r="120" spans="2:11" ht="23.25">
      <c r="B120" s="178"/>
      <c r="C120" s="13"/>
      <c r="D120" s="13"/>
      <c r="E120" s="13"/>
      <c r="F120" s="177"/>
      <c r="G120" s="13"/>
      <c r="H120" s="177"/>
      <c r="I120" s="13"/>
      <c r="J120" s="20"/>
      <c r="K120" s="15"/>
    </row>
    <row r="121" spans="2:11" ht="23.25">
      <c r="B121" s="178"/>
      <c r="C121" s="13"/>
      <c r="D121" s="13"/>
      <c r="E121" s="13"/>
      <c r="F121" s="177"/>
      <c r="G121" s="13"/>
      <c r="H121" s="177"/>
      <c r="I121" s="13"/>
      <c r="J121" s="20"/>
      <c r="K121" s="15"/>
    </row>
    <row r="122" spans="2:11" ht="23.25">
      <c r="B122" s="178"/>
      <c r="C122" s="13"/>
      <c r="D122" s="13"/>
      <c r="E122" s="13"/>
      <c r="F122" s="177"/>
      <c r="G122" s="13"/>
      <c r="H122" s="177"/>
      <c r="I122" s="13"/>
      <c r="J122" s="20"/>
      <c r="K122" s="15"/>
    </row>
    <row r="123" spans="2:11" ht="23.25">
      <c r="B123" s="178"/>
      <c r="C123" s="13"/>
      <c r="D123" s="13"/>
      <c r="E123" s="13"/>
      <c r="F123" s="177"/>
      <c r="G123" s="13"/>
      <c r="H123" s="177"/>
      <c r="I123" s="13"/>
      <c r="J123" s="20"/>
      <c r="K123" s="15"/>
    </row>
    <row r="124" spans="2:11" ht="23.25">
      <c r="B124" s="178"/>
      <c r="C124" s="13"/>
      <c r="D124" s="13"/>
      <c r="E124" s="13"/>
      <c r="F124" s="177"/>
      <c r="G124" s="13"/>
      <c r="H124" s="177"/>
      <c r="I124" s="13"/>
      <c r="J124" s="20"/>
      <c r="K124" s="15"/>
    </row>
    <row r="125" spans="2:11" ht="23.25">
      <c r="B125" s="178"/>
      <c r="C125" s="13"/>
      <c r="D125" s="13"/>
      <c r="E125" s="13"/>
      <c r="F125" s="177"/>
      <c r="G125" s="13"/>
      <c r="H125" s="177"/>
      <c r="I125" s="13"/>
      <c r="J125" s="20"/>
      <c r="K125" s="15"/>
    </row>
    <row r="126" spans="7:11" ht="21">
      <c r="G126" s="23"/>
      <c r="H126" s="23"/>
      <c r="I126" s="23"/>
      <c r="J126" s="23"/>
      <c r="K126" s="23"/>
    </row>
    <row r="127" spans="7:11" ht="21">
      <c r="G127" s="23"/>
      <c r="H127" s="23"/>
      <c r="I127" s="23"/>
      <c r="J127" s="23"/>
      <c r="K127" s="23"/>
    </row>
    <row r="128" spans="7:11" ht="21">
      <c r="G128" s="23"/>
      <c r="H128" s="23"/>
      <c r="I128" s="23"/>
      <c r="J128" s="23"/>
      <c r="K128" s="23"/>
    </row>
    <row r="129" spans="7:11" ht="21">
      <c r="G129" s="23"/>
      <c r="H129" s="23"/>
      <c r="I129" s="23"/>
      <c r="J129" s="23"/>
      <c r="K129" s="23"/>
    </row>
    <row r="130" spans="7:11" ht="21">
      <c r="G130" s="23"/>
      <c r="H130" s="23"/>
      <c r="I130" s="23"/>
      <c r="J130" s="23"/>
      <c r="K130" s="23"/>
    </row>
    <row r="131" spans="7:11" ht="21">
      <c r="G131" s="23"/>
      <c r="H131" s="23"/>
      <c r="I131" s="23"/>
      <c r="J131" s="23"/>
      <c r="K131" s="23"/>
    </row>
    <row r="132" spans="7:11" ht="21">
      <c r="G132" s="23"/>
      <c r="H132" s="23"/>
      <c r="I132" s="23"/>
      <c r="J132" s="23"/>
      <c r="K132" s="23"/>
    </row>
    <row r="133" spans="7:11" ht="21">
      <c r="G133" s="23"/>
      <c r="H133" s="23"/>
      <c r="I133" s="23"/>
      <c r="J133" s="23"/>
      <c r="K133" s="23"/>
    </row>
    <row r="134" spans="7:11" ht="21">
      <c r="G134" s="23"/>
      <c r="H134" s="23"/>
      <c r="I134" s="23"/>
      <c r="J134" s="23"/>
      <c r="K134" s="23"/>
    </row>
    <row r="135" spans="7:11" ht="21">
      <c r="G135" s="23"/>
      <c r="H135" s="23"/>
      <c r="I135" s="23"/>
      <c r="J135" s="23"/>
      <c r="K135" s="23"/>
    </row>
    <row r="136" spans="7:11" ht="21">
      <c r="G136" s="23"/>
      <c r="H136" s="23"/>
      <c r="I136" s="23"/>
      <c r="J136" s="23"/>
      <c r="K136" s="23"/>
    </row>
    <row r="137" spans="7:11" ht="21">
      <c r="G137" s="23"/>
      <c r="H137" s="23"/>
      <c r="I137" s="23"/>
      <c r="J137" s="23"/>
      <c r="K137" s="23"/>
    </row>
    <row r="138" spans="7:11" ht="21">
      <c r="G138" s="23"/>
      <c r="H138" s="23"/>
      <c r="I138" s="23"/>
      <c r="J138" s="23"/>
      <c r="K138" s="23"/>
    </row>
    <row r="139" spans="7:11" ht="21">
      <c r="G139" s="23"/>
      <c r="H139" s="23"/>
      <c r="I139" s="23"/>
      <c r="J139" s="23"/>
      <c r="K139" s="23"/>
    </row>
    <row r="140" spans="7:11" ht="21">
      <c r="G140" s="23"/>
      <c r="H140" s="23"/>
      <c r="I140" s="23"/>
      <c r="J140" s="23"/>
      <c r="K140" s="23"/>
    </row>
    <row r="141" spans="7:11" ht="21">
      <c r="G141" s="23"/>
      <c r="H141" s="23"/>
      <c r="I141" s="23"/>
      <c r="J141" s="23"/>
      <c r="K141" s="23"/>
    </row>
    <row r="142" spans="7:11" ht="21">
      <c r="G142" s="23"/>
      <c r="H142" s="23"/>
      <c r="I142" s="23"/>
      <c r="J142" s="23"/>
      <c r="K142" s="23"/>
    </row>
    <row r="143" spans="7:11" ht="21">
      <c r="G143" s="23"/>
      <c r="H143" s="23"/>
      <c r="I143" s="23"/>
      <c r="J143" s="23"/>
      <c r="K143" s="23"/>
    </row>
    <row r="144" spans="7:11" ht="21">
      <c r="G144" s="23"/>
      <c r="H144" s="23"/>
      <c r="I144" s="23"/>
      <c r="J144" s="23"/>
      <c r="K144" s="23"/>
    </row>
    <row r="145" spans="7:11" ht="21">
      <c r="G145" s="23"/>
      <c r="H145" s="23"/>
      <c r="I145" s="23"/>
      <c r="J145" s="23"/>
      <c r="K145" s="23"/>
    </row>
    <row r="146" spans="7:11" ht="21">
      <c r="G146" s="23"/>
      <c r="H146" s="23"/>
      <c r="I146" s="23"/>
      <c r="J146" s="23"/>
      <c r="K146" s="23"/>
    </row>
  </sheetData>
  <mergeCells count="11">
    <mergeCell ref="I102:J102"/>
    <mergeCell ref="J2:J5"/>
    <mergeCell ref="J54:K54"/>
    <mergeCell ref="J78:K78"/>
    <mergeCell ref="K2:K5"/>
    <mergeCell ref="I2:I5"/>
    <mergeCell ref="G3:H3"/>
    <mergeCell ref="C2:H2"/>
    <mergeCell ref="B1:H1"/>
    <mergeCell ref="C3:D3"/>
    <mergeCell ref="E3:F3"/>
  </mergeCells>
  <printOptions/>
  <pageMargins left="1.062992125984252" right="0.9448818897637796" top="1.2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A1">
      <selection activeCell="J12" sqref="J12"/>
    </sheetView>
  </sheetViews>
  <sheetFormatPr defaultColWidth="9.33203125" defaultRowHeight="21"/>
  <cols>
    <col min="3" max="3" width="12.83203125" style="0" customWidth="1"/>
    <col min="5" max="5" width="12.83203125" style="0" customWidth="1"/>
    <col min="7" max="7" width="12.83203125" style="0" customWidth="1"/>
  </cols>
  <sheetData>
    <row r="1" spans="1:8" ht="26.25">
      <c r="A1" s="243" t="s">
        <v>33</v>
      </c>
      <c r="B1" s="243"/>
      <c r="C1" s="243"/>
      <c r="D1" s="243"/>
      <c r="E1" s="243"/>
      <c r="F1" s="243"/>
      <c r="G1" s="243"/>
      <c r="H1" s="243"/>
    </row>
    <row r="2" spans="1:8" ht="23.25">
      <c r="A2" s="1"/>
      <c r="B2" s="233">
        <v>236950</v>
      </c>
      <c r="C2" s="234"/>
      <c r="D2" s="234"/>
      <c r="E2" s="234"/>
      <c r="F2" s="234"/>
      <c r="G2" s="235"/>
      <c r="H2" s="240" t="s">
        <v>35</v>
      </c>
    </row>
    <row r="3" spans="1:8" ht="23.25">
      <c r="A3" s="2" t="s">
        <v>0</v>
      </c>
      <c r="B3" s="245" t="s">
        <v>1</v>
      </c>
      <c r="C3" s="245"/>
      <c r="D3" s="245" t="s">
        <v>2</v>
      </c>
      <c r="E3" s="246"/>
      <c r="F3" s="245" t="s">
        <v>34</v>
      </c>
      <c r="G3" s="245"/>
      <c r="H3" s="241"/>
    </row>
    <row r="4" spans="1:8" ht="23.25">
      <c r="A4" s="3"/>
      <c r="B4" s="1" t="s">
        <v>3</v>
      </c>
      <c r="C4" s="1" t="s">
        <v>4</v>
      </c>
      <c r="D4" s="1" t="s">
        <v>3</v>
      </c>
      <c r="E4" s="4" t="s">
        <v>4</v>
      </c>
      <c r="F4" s="1" t="s">
        <v>3</v>
      </c>
      <c r="G4" s="1" t="s">
        <v>4</v>
      </c>
      <c r="H4" s="241"/>
    </row>
    <row r="5" spans="1:8" ht="23.25">
      <c r="A5" s="5"/>
      <c r="B5" s="6" t="s">
        <v>5</v>
      </c>
      <c r="C5" s="6" t="s">
        <v>6</v>
      </c>
      <c r="D5" s="6" t="s">
        <v>5</v>
      </c>
      <c r="E5" s="7" t="s">
        <v>6</v>
      </c>
      <c r="F5" s="6" t="s">
        <v>5</v>
      </c>
      <c r="G5" s="6" t="s">
        <v>6</v>
      </c>
      <c r="H5" s="242"/>
    </row>
    <row r="6" spans="1:8" ht="23.25">
      <c r="A6" s="179">
        <v>0.041666666666666664</v>
      </c>
      <c r="B6" s="180">
        <v>4.24</v>
      </c>
      <c r="C6" s="190">
        <f>+VLOOKUP(B6,'Table วัง'!$G$4:$H$1000,2)</f>
        <v>212.79999999999882</v>
      </c>
      <c r="D6" s="180">
        <v>1.48</v>
      </c>
      <c r="E6" s="190">
        <f>+VLOOKUP(D6,'Table วัง'!$AA$4:$AB$1000,2)</f>
        <v>81.6</v>
      </c>
      <c r="F6" s="180">
        <v>2.4</v>
      </c>
      <c r="G6" s="190">
        <f>+VLOOKUP(F6,'Table วัง'!$AK$4:$AL$1000,2)</f>
        <v>209.99999999999994</v>
      </c>
      <c r="H6" s="189">
        <v>5.2</v>
      </c>
    </row>
    <row r="7" spans="1:8" ht="23.25">
      <c r="A7" s="179">
        <v>0.08333333333333333</v>
      </c>
      <c r="B7" s="180">
        <v>4.36</v>
      </c>
      <c r="C7" s="191">
        <f>+VLOOKUP(B7,'Table วัง'!$G$4:$H$1000,2)</f>
        <v>221.19999999999868</v>
      </c>
      <c r="D7" s="180"/>
      <c r="E7" s="180"/>
      <c r="F7" s="180">
        <v>2.41</v>
      </c>
      <c r="G7" s="190">
        <f>+VLOOKUP(F7,'Table วัง'!$AK$4:$AL$1000,2)</f>
        <v>210.99999999999994</v>
      </c>
      <c r="H7" s="189">
        <v>5.2</v>
      </c>
    </row>
    <row r="8" spans="1:8" ht="23.25">
      <c r="A8" s="179">
        <v>0.125</v>
      </c>
      <c r="B8" s="180">
        <v>4.32</v>
      </c>
      <c r="C8" s="191">
        <f>+VLOOKUP(B8,'Table วัง'!$G$4:$H$1000,2)</f>
        <v>218.39999999999873</v>
      </c>
      <c r="D8" s="180"/>
      <c r="E8" s="180"/>
      <c r="F8" s="180">
        <v>2.42</v>
      </c>
      <c r="G8" s="190">
        <f>+VLOOKUP(F8,'Table วัง'!$AK$4:$AL$1000,2)</f>
        <v>211.99999999999994</v>
      </c>
      <c r="H8" s="189">
        <v>5.2</v>
      </c>
    </row>
    <row r="9" spans="1:8" ht="23.25">
      <c r="A9" s="179">
        <v>0.16666666666666666</v>
      </c>
      <c r="B9" s="180">
        <v>4.24</v>
      </c>
      <c r="C9" s="191">
        <f>+VLOOKUP(B9,'Table วัง'!$G$4:$H$1000,2)</f>
        <v>212.79999999999882</v>
      </c>
      <c r="D9" s="180"/>
      <c r="E9" s="180"/>
      <c r="F9" s="180">
        <v>2.46</v>
      </c>
      <c r="G9" s="190">
        <f>+VLOOKUP(F9,'Table วัง'!$AK$4:$AL$1000,2)</f>
        <v>215.99999999999994</v>
      </c>
      <c r="H9" s="189">
        <v>5.2</v>
      </c>
    </row>
    <row r="10" spans="1:8" ht="23.25">
      <c r="A10" s="179">
        <v>0.208333333333333</v>
      </c>
      <c r="B10" s="180">
        <v>4.12</v>
      </c>
      <c r="C10" s="191">
        <f>+VLOOKUP(B10,'Table วัง'!$G$4:$H$1000,2)</f>
        <v>205.1999999999989</v>
      </c>
      <c r="D10" s="180"/>
      <c r="E10" s="180"/>
      <c r="F10" s="180">
        <v>2.51</v>
      </c>
      <c r="G10" s="190">
        <f>+VLOOKUP(F10,'Table วัง'!$AK$4:$AL$1000,2)</f>
        <v>220.99999999999994</v>
      </c>
      <c r="H10" s="189">
        <v>5.2</v>
      </c>
    </row>
    <row r="11" spans="1:8" ht="23.25">
      <c r="A11" s="179">
        <v>0.25</v>
      </c>
      <c r="B11" s="180">
        <v>4</v>
      </c>
      <c r="C11" s="191">
        <f>+VLOOKUP(B11,'Table วัง'!$G$4:$H$1000,2)</f>
        <v>197.99999999999898</v>
      </c>
      <c r="D11" s="180">
        <v>3.48</v>
      </c>
      <c r="E11" s="191">
        <f>+VLOOKUP(D11,'Table วัง'!$AA$4:$AB$1000,2)</f>
        <v>239.20000000000073</v>
      </c>
      <c r="F11" s="180">
        <v>2.57</v>
      </c>
      <c r="G11" s="190">
        <f>+VLOOKUP(F11,'Table วัง'!$AK$4:$AL$1000,2)</f>
        <v>226.99999999999994</v>
      </c>
      <c r="H11" s="189">
        <v>5.2</v>
      </c>
    </row>
    <row r="12" spans="1:8" ht="23.25">
      <c r="A12" s="179">
        <v>0.291666666666667</v>
      </c>
      <c r="B12" s="180">
        <v>3.88</v>
      </c>
      <c r="C12" s="191">
        <f>+VLOOKUP(B12,'Table วัง'!$G$4:$H$1000,2)</f>
        <v>190.79999999999905</v>
      </c>
      <c r="D12" s="180">
        <v>3.6</v>
      </c>
      <c r="E12" s="191">
        <f>+VLOOKUP(D12,'Table วัง'!$AA$4:$AB$1000,2)</f>
        <v>250.0000000000008</v>
      </c>
      <c r="F12" s="180">
        <v>2.67</v>
      </c>
      <c r="G12" s="190">
        <f>+VLOOKUP(F12,'Table วัง'!$AK$4:$AL$1000,2)</f>
        <v>236.99999999999994</v>
      </c>
      <c r="H12" s="189">
        <v>5.2</v>
      </c>
    </row>
    <row r="13" spans="1:8" ht="23.25">
      <c r="A13" s="179">
        <v>0.333333333333333</v>
      </c>
      <c r="B13" s="180">
        <v>3.8</v>
      </c>
      <c r="C13" s="191">
        <f>+VLOOKUP(B13,'Table วัง'!$G$4:$H$1000,2)</f>
        <v>185.9999999999991</v>
      </c>
      <c r="D13" s="180">
        <v>3.8</v>
      </c>
      <c r="E13" s="191">
        <f>+VLOOKUP(D13,'Table วัง'!$AA$4:$AB$1000,2)</f>
        <v>270.0000000000008</v>
      </c>
      <c r="F13" s="180">
        <v>2.8</v>
      </c>
      <c r="G13" s="190">
        <f>+VLOOKUP(F13,'Table วัง'!$AK$4:$AL$1000,2)</f>
        <v>249.99999999999994</v>
      </c>
      <c r="H13" s="189">
        <v>5.2</v>
      </c>
    </row>
    <row r="14" spans="1:8" ht="23.25">
      <c r="A14" s="179">
        <v>0.375</v>
      </c>
      <c r="B14" s="180">
        <v>3.76</v>
      </c>
      <c r="C14" s="191">
        <f>+VLOOKUP(B14,'Table วัง'!$G$4:$H$1000,2)</f>
        <v>183.5999999999991</v>
      </c>
      <c r="D14" s="180">
        <v>4.04</v>
      </c>
      <c r="E14" s="191">
        <f>+VLOOKUP(D14,'Table วัง'!$AA$4:$AB$1000,2)</f>
        <v>295.20000000000107</v>
      </c>
      <c r="F14" s="180">
        <v>3.07</v>
      </c>
      <c r="G14" s="190">
        <f>+VLOOKUP(F14,'Table วัง'!$AK$4:$AL$1000,2)</f>
        <v>276.99999999999994</v>
      </c>
      <c r="H14" s="189">
        <v>5.2</v>
      </c>
    </row>
    <row r="15" spans="1:8" ht="23.25">
      <c r="A15" s="179">
        <v>0.416666666666667</v>
      </c>
      <c r="B15" s="180">
        <v>3.72</v>
      </c>
      <c r="C15" s="191">
        <f>+VLOOKUP(B15,'Table วัง'!$G$4:$H$1000,2)</f>
        <v>181.19999999999914</v>
      </c>
      <c r="D15" s="180">
        <v>4.56</v>
      </c>
      <c r="E15" s="191">
        <f>+VLOOKUP(D15,'Table วัง'!$AA$4:$AB$1000,2)</f>
        <v>349.80000000000166</v>
      </c>
      <c r="F15" s="180">
        <v>3.35</v>
      </c>
      <c r="G15" s="190">
        <f>+VLOOKUP(F15,'Table วัง'!$AK$4:$AL$1000,2)</f>
        <v>304.99999999999994</v>
      </c>
      <c r="H15" s="189">
        <v>5.2</v>
      </c>
    </row>
    <row r="16" spans="1:8" ht="23.25">
      <c r="A16" s="179">
        <v>0.458333333333333</v>
      </c>
      <c r="B16" s="180">
        <v>3.7</v>
      </c>
      <c r="C16" s="191">
        <f>+VLOOKUP(B16,'Table วัง'!$G$4:$H$1000,2)</f>
        <v>179.99999999999915</v>
      </c>
      <c r="D16" s="180">
        <v>4.88</v>
      </c>
      <c r="E16" s="191">
        <f>+VLOOKUP(D16,'Table วัง'!$AA$4:$AB$1000,2)</f>
        <v>385.00000000000193</v>
      </c>
      <c r="F16" s="180">
        <v>3.64</v>
      </c>
      <c r="G16" s="190">
        <f>+VLOOKUP(F16,'Table วัง'!$AK$4:$AL$1000,2)</f>
        <v>335.40000000000026</v>
      </c>
      <c r="H16" s="189">
        <v>5.2</v>
      </c>
    </row>
    <row r="17" spans="1:8" ht="23.25">
      <c r="A17" s="179">
        <v>0.5</v>
      </c>
      <c r="B17" s="180">
        <v>3.7</v>
      </c>
      <c r="C17" s="191">
        <f>+VLOOKUP(B17,'Table วัง'!$G$4:$H$1000,2)</f>
        <v>179.99999999999915</v>
      </c>
      <c r="D17" s="180">
        <v>5.08</v>
      </c>
      <c r="E17" s="191">
        <f>+VLOOKUP(D17,'Table วัง'!$AA$4:$AB$1000,2)</f>
        <v>410.8000000000021</v>
      </c>
      <c r="F17" s="180">
        <v>3.87</v>
      </c>
      <c r="G17" s="190">
        <f>+VLOOKUP(F17,'Table วัง'!$AK$4:$AL$1000,2)</f>
        <v>365.8</v>
      </c>
      <c r="H17" s="189">
        <v>5.2</v>
      </c>
    </row>
    <row r="18" spans="1:8" ht="23.25">
      <c r="A18" s="179">
        <v>0.541666666666667</v>
      </c>
      <c r="B18" s="180">
        <v>3.72</v>
      </c>
      <c r="C18" s="191">
        <f>+VLOOKUP(B18,'Table วัง'!$G$4:$H$1000,2)</f>
        <v>181.19999999999914</v>
      </c>
      <c r="D18" s="180">
        <v>5.24</v>
      </c>
      <c r="E18" s="191">
        <f>+VLOOKUP(D18,'Table วัง'!$AA$4:$AB$1000,2)</f>
        <v>432.4000000000025</v>
      </c>
      <c r="F18" s="180">
        <v>4.08</v>
      </c>
      <c r="G18" s="190">
        <f>+VLOOKUP(F18,'Table วัง'!$AK$4:$AL$1000,2)</f>
        <v>396.99999999999994</v>
      </c>
      <c r="H18" s="189">
        <v>5.2</v>
      </c>
    </row>
    <row r="19" spans="1:8" ht="23.25">
      <c r="A19" s="179">
        <v>0.583333333333333</v>
      </c>
      <c r="B19" s="180">
        <v>3.76</v>
      </c>
      <c r="C19" s="191">
        <f>+VLOOKUP(B19,'Table วัง'!$G$4:$H$1000,2)</f>
        <v>183.5999999999991</v>
      </c>
      <c r="D19" s="180">
        <v>5.3</v>
      </c>
      <c r="E19" s="191">
        <f>+VLOOKUP(D19,'Table วัง'!$AA$4:$AB$1000,2)</f>
        <v>440.5000000000026</v>
      </c>
      <c r="F19" s="180">
        <v>4.22</v>
      </c>
      <c r="G19" s="190">
        <f>+VLOOKUP(F19,'Table วัง'!$AK$4:$AL$1000,2)</f>
        <v>417.99999999999994</v>
      </c>
      <c r="H19" s="189">
        <v>5.2</v>
      </c>
    </row>
    <row r="20" spans="1:8" ht="23.25">
      <c r="A20" s="179">
        <v>0.625</v>
      </c>
      <c r="B20" s="180">
        <v>3.84</v>
      </c>
      <c r="C20" s="191">
        <f>+VLOOKUP(B20,'Table วัง'!$G$4:$H$1000,2)</f>
        <v>188.39999999999907</v>
      </c>
      <c r="D20" s="180">
        <v>5.28</v>
      </c>
      <c r="E20" s="191">
        <f>+VLOOKUP(D20,'Table วัง'!$AA$4:$AB$1000,2)</f>
        <v>437.80000000000257</v>
      </c>
      <c r="F20" s="180">
        <v>4.28</v>
      </c>
      <c r="G20" s="190">
        <f>+VLOOKUP(F20,'Table วัง'!$AK$4:$AL$1000,2)</f>
        <v>426.99999999999994</v>
      </c>
      <c r="H20" s="189">
        <v>5.2</v>
      </c>
    </row>
    <row r="21" spans="1:8" ht="23.25">
      <c r="A21" s="179">
        <v>0.666666666666667</v>
      </c>
      <c r="B21" s="180">
        <v>3.92</v>
      </c>
      <c r="C21" s="191">
        <f>+VLOOKUP(B21,'Table วัง'!$G$4:$H$1000,2)</f>
        <v>193.19999999999902</v>
      </c>
      <c r="D21" s="180">
        <v>5.22</v>
      </c>
      <c r="E21" s="191">
        <f>+VLOOKUP(D21,'Table วัง'!$AA$4:$AB$1000,2)</f>
        <v>429.70000000000243</v>
      </c>
      <c r="F21" s="180">
        <v>4.31</v>
      </c>
      <c r="G21" s="190">
        <f>+VLOOKUP(F21,'Table วัง'!$AK$4:$AL$1000,2)</f>
        <v>431.69999999999993</v>
      </c>
      <c r="H21" s="189">
        <v>5.2</v>
      </c>
    </row>
    <row r="22" spans="1:8" ht="23.25">
      <c r="A22" s="179">
        <v>0.708333333333333</v>
      </c>
      <c r="B22" s="180">
        <v>4.02</v>
      </c>
      <c r="C22" s="191">
        <f>+VLOOKUP(B22,'Table วัง'!$G$4:$H$1000,2)</f>
        <v>199.19999999999897</v>
      </c>
      <c r="D22" s="180">
        <v>5.14</v>
      </c>
      <c r="E22" s="191">
        <f>+VLOOKUP(D22,'Table วัง'!$AA$4:$AB$1000,2)</f>
        <v>418.90000000000225</v>
      </c>
      <c r="F22" s="180">
        <v>4.29</v>
      </c>
      <c r="G22" s="190">
        <f>+VLOOKUP(F22,'Table วัง'!$AK$4:$AL$1000,2)</f>
        <v>428.49999999999994</v>
      </c>
      <c r="H22" s="189">
        <v>5.2</v>
      </c>
    </row>
    <row r="23" spans="1:8" ht="23.25">
      <c r="A23" s="179">
        <v>0.75</v>
      </c>
      <c r="B23" s="180">
        <v>4.16</v>
      </c>
      <c r="C23" s="191">
        <f>+VLOOKUP(B23,'Table วัง'!$G$4:$H$1000,2)</f>
        <v>207.5999999999989</v>
      </c>
      <c r="D23" s="180">
        <v>5.08</v>
      </c>
      <c r="E23" s="191">
        <f>+VLOOKUP(D23,'Table วัง'!$AA$4:$AB$1000,2)</f>
        <v>410.8000000000021</v>
      </c>
      <c r="F23" s="180">
        <v>4.23</v>
      </c>
      <c r="G23" s="190">
        <f>+VLOOKUP(F23,'Table วัง'!$AK$4:$AL$1000,2)</f>
        <v>419.49999999999994</v>
      </c>
      <c r="H23" s="189">
        <v>5.2</v>
      </c>
    </row>
    <row r="24" spans="1:8" ht="23.25">
      <c r="A24" s="179">
        <v>0.791666666666667</v>
      </c>
      <c r="B24" s="180">
        <v>4.28</v>
      </c>
      <c r="C24" s="191">
        <f>+VLOOKUP(B24,'Table วัง'!$G$4:$H$1000,2)</f>
        <v>215.59999999999877</v>
      </c>
      <c r="D24" s="180">
        <v>4.96</v>
      </c>
      <c r="E24" s="191">
        <f>+VLOOKUP(D24,'Table วัง'!$AA$4:$AB$1000,2)</f>
        <v>395.00000000000193</v>
      </c>
      <c r="F24" s="180">
        <v>4.14</v>
      </c>
      <c r="G24" s="190">
        <f>+VLOOKUP(F24,'Table วัง'!$AK$4:$AL$1000,2)</f>
        <v>405.99999999999994</v>
      </c>
      <c r="H24" s="189">
        <v>5.2</v>
      </c>
    </row>
    <row r="25" spans="1:8" ht="23.25">
      <c r="A25" s="179">
        <v>0.833333333333333</v>
      </c>
      <c r="B25" s="180">
        <v>4.4</v>
      </c>
      <c r="C25" s="191">
        <f>+VLOOKUP(B25,'Table วัง'!$G$4:$H$1000,2)</f>
        <v>223.99999999999864</v>
      </c>
      <c r="D25" s="180">
        <v>4.86</v>
      </c>
      <c r="E25" s="191">
        <f>+VLOOKUP(D25,'Table วัง'!$AA$4:$AB$1000,2)</f>
        <v>382.50000000000193</v>
      </c>
      <c r="F25" s="180">
        <v>4.04</v>
      </c>
      <c r="G25" s="190">
        <f>+VLOOKUP(F25,'Table วัง'!$AK$4:$AL$1000,2)</f>
        <v>390.99999999999994</v>
      </c>
      <c r="H25" s="189">
        <v>5.2</v>
      </c>
    </row>
    <row r="26" spans="1:8" ht="23.25">
      <c r="A26" s="179">
        <v>0.875</v>
      </c>
      <c r="B26" s="180">
        <v>4.56</v>
      </c>
      <c r="C26" s="191">
        <f>+VLOOKUP(B26,'Table วัง'!$G$4:$H$1000,2)</f>
        <v>235.99999999999864</v>
      </c>
      <c r="D26" s="180">
        <v>4.76</v>
      </c>
      <c r="E26" s="191">
        <f>+VLOOKUP(D26,'Table วัง'!$AA$4:$AB$1000,2)</f>
        <v>370.8000000000019</v>
      </c>
      <c r="F26" s="180">
        <v>3.98</v>
      </c>
      <c r="G26" s="190">
        <f>+VLOOKUP(F26,'Table วัง'!$AK$4:$AL$1000,2)</f>
        <v>381.99999999999994</v>
      </c>
      <c r="H26" s="189">
        <v>5.2</v>
      </c>
    </row>
    <row r="27" spans="1:8" ht="23.25">
      <c r="A27" s="179">
        <v>0.9166666666666666</v>
      </c>
      <c r="B27" s="180">
        <v>4.68</v>
      </c>
      <c r="C27" s="191">
        <f>+VLOOKUP(B27,'Table วัง'!$G$4:$H$1000,2)</f>
        <v>244.99999999999864</v>
      </c>
      <c r="D27" s="180">
        <v>4.68</v>
      </c>
      <c r="E27" s="191">
        <f>+VLOOKUP(D27,'Table วัง'!$AA$4:$AB$1000,2)</f>
        <v>362.4000000000018</v>
      </c>
      <c r="F27" s="180">
        <v>3.86</v>
      </c>
      <c r="G27" s="190">
        <f>+VLOOKUP(F27,'Table วัง'!$AK$4:$AL$1000,2)</f>
        <v>364.40000000000003</v>
      </c>
      <c r="H27" s="189">
        <v>5.2</v>
      </c>
    </row>
    <row r="28" spans="1:8" ht="23.25">
      <c r="A28" s="179">
        <v>0.9583333333333334</v>
      </c>
      <c r="B28" s="180">
        <v>4.8</v>
      </c>
      <c r="C28" s="191">
        <f>+VLOOKUP(B28,'Table วัง'!$G$4:$H$1000,2)</f>
        <v>253.99999999999864</v>
      </c>
      <c r="D28" s="180">
        <v>4.56</v>
      </c>
      <c r="E28" s="191">
        <f>+VLOOKUP(D28,'Table วัง'!$AA$4:$AB$1000,2)</f>
        <v>349.80000000000166</v>
      </c>
      <c r="F28" s="180">
        <v>3.74</v>
      </c>
      <c r="G28" s="190">
        <f>+VLOOKUP(F28,'Table วัง'!$AK$4:$AL$1000,2)</f>
        <v>347.6000000000003</v>
      </c>
      <c r="H28" s="189">
        <v>5.2</v>
      </c>
    </row>
    <row r="29" spans="1:8" ht="23.25">
      <c r="A29" s="179">
        <v>1</v>
      </c>
      <c r="B29" s="180">
        <v>4.92</v>
      </c>
      <c r="C29" s="191">
        <f>+VLOOKUP(B29,'Table วัง'!$G$4:$H$1000,2)</f>
        <v>263.5999999999988</v>
      </c>
      <c r="D29" s="180">
        <v>4.48</v>
      </c>
      <c r="E29" s="191">
        <f>+VLOOKUP(D29,'Table วัง'!$AA$4:$AB$1000,2)</f>
        <v>341.40000000000157</v>
      </c>
      <c r="F29" s="180">
        <v>3.64</v>
      </c>
      <c r="G29" s="190">
        <f>+VLOOKUP(F29,'Table วัง'!$AK$4:$AL$1000,2)</f>
        <v>335.40000000000026</v>
      </c>
      <c r="H29" s="189">
        <v>5.2</v>
      </c>
    </row>
    <row r="30" spans="1:8" ht="21">
      <c r="A30" s="181"/>
      <c r="B30" s="181"/>
      <c r="C30" s="181"/>
      <c r="D30" s="181"/>
      <c r="E30" s="181"/>
      <c r="F30" s="181"/>
      <c r="G30" s="181"/>
      <c r="H30" s="181"/>
    </row>
    <row r="31" spans="1:8" ht="21">
      <c r="A31" s="181"/>
      <c r="B31" s="181"/>
      <c r="C31" s="181"/>
      <c r="D31" s="181"/>
      <c r="E31" s="181"/>
      <c r="F31" s="181"/>
      <c r="G31" s="181"/>
      <c r="H31" s="181"/>
    </row>
    <row r="32" spans="1:8" ht="26.25">
      <c r="A32" s="244" t="s">
        <v>33</v>
      </c>
      <c r="B32" s="244"/>
      <c r="C32" s="244"/>
      <c r="D32" s="244"/>
      <c r="E32" s="244"/>
      <c r="F32" s="244"/>
      <c r="G32" s="244"/>
      <c r="H32" s="244"/>
    </row>
    <row r="33" spans="1:8" ht="23.25">
      <c r="A33" s="182"/>
      <c r="B33" s="247">
        <v>236951</v>
      </c>
      <c r="C33" s="248"/>
      <c r="D33" s="248"/>
      <c r="E33" s="248"/>
      <c r="F33" s="248"/>
      <c r="G33" s="249"/>
      <c r="H33" s="250" t="s">
        <v>35</v>
      </c>
    </row>
    <row r="34" spans="1:8" ht="23.25">
      <c r="A34" s="183" t="s">
        <v>0</v>
      </c>
      <c r="B34" s="253" t="s">
        <v>1</v>
      </c>
      <c r="C34" s="253"/>
      <c r="D34" s="253" t="s">
        <v>2</v>
      </c>
      <c r="E34" s="254"/>
      <c r="F34" s="253" t="s">
        <v>34</v>
      </c>
      <c r="G34" s="253"/>
      <c r="H34" s="251"/>
    </row>
    <row r="35" spans="1:8" ht="23.25">
      <c r="A35" s="184"/>
      <c r="B35" s="182" t="s">
        <v>3</v>
      </c>
      <c r="C35" s="182" t="s">
        <v>4</v>
      </c>
      <c r="D35" s="182" t="s">
        <v>3</v>
      </c>
      <c r="E35" s="185" t="s">
        <v>4</v>
      </c>
      <c r="F35" s="182" t="s">
        <v>3</v>
      </c>
      <c r="G35" s="182" t="s">
        <v>4</v>
      </c>
      <c r="H35" s="251"/>
    </row>
    <row r="36" spans="1:8" ht="23.25">
      <c r="A36" s="186"/>
      <c r="B36" s="187" t="s">
        <v>5</v>
      </c>
      <c r="C36" s="187" t="s">
        <v>6</v>
      </c>
      <c r="D36" s="187" t="s">
        <v>5</v>
      </c>
      <c r="E36" s="188" t="s">
        <v>6</v>
      </c>
      <c r="F36" s="187" t="s">
        <v>5</v>
      </c>
      <c r="G36" s="187" t="s">
        <v>6</v>
      </c>
      <c r="H36" s="252"/>
    </row>
    <row r="37" spans="1:8" ht="23.25">
      <c r="A37" s="179">
        <v>0.041666666666666664</v>
      </c>
      <c r="B37" s="180">
        <v>5</v>
      </c>
      <c r="C37" s="190">
        <f>+VLOOKUP(B37,'Table วัง'!$G$4:$H$1000,2)</f>
        <v>269.99999999999886</v>
      </c>
      <c r="D37" s="180">
        <v>4.4</v>
      </c>
      <c r="E37" s="190">
        <f>+VLOOKUP(D37,'Table วัง'!$AA$4:$AB$1000,2)</f>
        <v>333.0000000000015</v>
      </c>
      <c r="F37" s="180">
        <v>3.54</v>
      </c>
      <c r="G37" s="190">
        <f>+VLOOKUP(F37,'Table วัง'!$AK$4:$AL$1000,2)</f>
        <v>324.40000000000003</v>
      </c>
      <c r="H37" s="189">
        <v>5.2</v>
      </c>
    </row>
    <row r="38" spans="1:8" ht="23.25">
      <c r="A38" s="179">
        <v>0.08333333333333333</v>
      </c>
      <c r="B38" s="180">
        <v>5.12</v>
      </c>
      <c r="C38" s="191">
        <f>+VLOOKUP(B38,'Table วัง'!$G$4:$H$1000,2)</f>
        <v>281.3999999999987</v>
      </c>
      <c r="D38" s="180">
        <v>4.36</v>
      </c>
      <c r="E38" s="191">
        <f>+VLOOKUP(D38,'Table วัง'!$AA$4:$AB$1000,2)</f>
        <v>328.80000000000143</v>
      </c>
      <c r="F38" s="180">
        <v>3.48</v>
      </c>
      <c r="G38" s="190">
        <f>+VLOOKUP(F38,'Table วัง'!$AK$4:$AL$1000,2)</f>
        <v>317.99999999999994</v>
      </c>
      <c r="H38" s="189">
        <v>5.2</v>
      </c>
    </row>
    <row r="39" spans="1:8" ht="23.25">
      <c r="A39" s="179">
        <v>0.125</v>
      </c>
      <c r="B39" s="180">
        <v>5.22</v>
      </c>
      <c r="C39" s="191">
        <f>+VLOOKUP(B39,'Table วัง'!$G$4:$H$1000,2)</f>
        <v>291.09999999999866</v>
      </c>
      <c r="D39" s="180">
        <v>4.37</v>
      </c>
      <c r="E39" s="191">
        <f>+VLOOKUP(D39,'Table วัง'!$AA$4:$AB$1000,2)</f>
        <v>329.85000000000144</v>
      </c>
      <c r="F39" s="180">
        <v>3.45</v>
      </c>
      <c r="G39" s="190">
        <f>+VLOOKUP(F39,'Table วัง'!$AK$4:$AL$1000,2)</f>
        <v>314.99999999999994</v>
      </c>
      <c r="H39" s="189">
        <v>5.2</v>
      </c>
    </row>
    <row r="40" spans="1:8" ht="23.25">
      <c r="A40" s="179">
        <v>0.16666666666666666</v>
      </c>
      <c r="B40" s="180">
        <v>5.36</v>
      </c>
      <c r="C40" s="191">
        <f>+VLOOKUP(B40,'Table วัง'!$G$4:$H$1000,2)</f>
        <v>305.7999999999988</v>
      </c>
      <c r="D40" s="180">
        <v>4.38</v>
      </c>
      <c r="E40" s="191">
        <f>+VLOOKUP(D40,'Table วัง'!$AA$4:$AB$1000,2)</f>
        <v>330.90000000000146</v>
      </c>
      <c r="F40" s="180">
        <v>3.45</v>
      </c>
      <c r="G40" s="190">
        <f>+VLOOKUP(F40,'Table วัง'!$AK$4:$AL$1000,2)</f>
        <v>314.99999999999994</v>
      </c>
      <c r="H40" s="189">
        <v>5.2</v>
      </c>
    </row>
    <row r="41" spans="1:8" ht="23.25">
      <c r="A41" s="179">
        <v>0.208333333333333</v>
      </c>
      <c r="B41" s="180">
        <v>5.48</v>
      </c>
      <c r="C41" s="191">
        <f>+VLOOKUP(B41,'Table วัง'!$G$4:$H$1000,2)</f>
        <v>318.39999999999895</v>
      </c>
      <c r="D41" s="180">
        <v>4.4</v>
      </c>
      <c r="E41" s="191">
        <f>+VLOOKUP(D41,'Table วัง'!$AA$4:$AB$1000,2)</f>
        <v>333.0000000000015</v>
      </c>
      <c r="F41" s="180">
        <v>3.46</v>
      </c>
      <c r="G41" s="190">
        <f>+VLOOKUP(F41,'Table วัง'!$AK$4:$AL$1000,2)</f>
        <v>315.99999999999994</v>
      </c>
      <c r="H41" s="189">
        <v>5.2</v>
      </c>
    </row>
    <row r="42" spans="1:8" ht="23.25">
      <c r="A42" s="179">
        <v>0.25</v>
      </c>
      <c r="B42" s="180">
        <v>5.56</v>
      </c>
      <c r="C42" s="191">
        <f>+VLOOKUP(B42,'Table วัง'!$G$4:$H$1000,2)</f>
        <v>326.79999999999905</v>
      </c>
      <c r="D42" s="180">
        <v>4.48</v>
      </c>
      <c r="E42" s="191">
        <f>+VLOOKUP(D42,'Table วัง'!$AA$4:$AB$1000,2)</f>
        <v>341.40000000000157</v>
      </c>
      <c r="F42" s="180">
        <v>3.5</v>
      </c>
      <c r="G42" s="190">
        <f>+VLOOKUP(F42,'Table วัง'!$AK$4:$AL$1000,2)</f>
        <v>319.99999999999994</v>
      </c>
      <c r="H42" s="189">
        <v>5.2</v>
      </c>
    </row>
    <row r="43" spans="1:8" ht="23.25">
      <c r="A43" s="179">
        <v>0.291666666666667</v>
      </c>
      <c r="B43" s="180">
        <v>5.68</v>
      </c>
      <c r="C43" s="191">
        <f>+VLOOKUP(B43,'Table วัง'!$G$4:$H$1000,2)</f>
        <v>340.599999999999</v>
      </c>
      <c r="D43" s="180">
        <v>4.56</v>
      </c>
      <c r="E43" s="191">
        <f>+VLOOKUP(D43,'Table วัง'!$AA$4:$AB$1000,2)</f>
        <v>349.80000000000166</v>
      </c>
      <c r="F43" s="180">
        <v>3.53</v>
      </c>
      <c r="G43" s="190">
        <f>+VLOOKUP(F43,'Table วัง'!$AK$4:$AL$1000,2)</f>
        <v>323.3</v>
      </c>
      <c r="H43" s="189">
        <v>5.2</v>
      </c>
    </row>
    <row r="44" spans="1:8" ht="23.25">
      <c r="A44" s="179">
        <v>0.333333333333333</v>
      </c>
      <c r="B44" s="180">
        <v>5.8</v>
      </c>
      <c r="C44" s="191">
        <f>+VLOOKUP(B44,'Table วัง'!$G$4:$H$1000,2)</f>
        <v>354.99999999999886</v>
      </c>
      <c r="D44" s="180">
        <v>4.68</v>
      </c>
      <c r="E44" s="191">
        <f>+VLOOKUP(D44,'Table วัง'!$AA$4:$AB$1000,2)</f>
        <v>362.4000000000018</v>
      </c>
      <c r="F44" s="180">
        <v>3.61</v>
      </c>
      <c r="G44" s="190">
        <f>+VLOOKUP(F44,'Table วัง'!$AK$4:$AL$1000,2)</f>
        <v>332.1000000000002</v>
      </c>
      <c r="H44" s="189">
        <v>5.2</v>
      </c>
    </row>
    <row r="45" spans="1:8" ht="23.25">
      <c r="A45" s="179">
        <v>0.375</v>
      </c>
      <c r="B45" s="180">
        <v>5.92</v>
      </c>
      <c r="C45" s="191">
        <f>+VLOOKUP(B45,'Table วัง'!$G$4:$H$1000,2)</f>
        <v>369.99999999999886</v>
      </c>
      <c r="D45" s="180">
        <v>4.8</v>
      </c>
      <c r="E45" s="191">
        <f>+VLOOKUP(D45,'Table วัง'!$AA$4:$AB$1000,2)</f>
        <v>375.00000000000193</v>
      </c>
      <c r="F45" s="180">
        <v>3.72</v>
      </c>
      <c r="G45" s="190">
        <f>+VLOOKUP(F45,'Table วัง'!$AK$4:$AL$1000,2)</f>
        <v>344.80000000000035</v>
      </c>
      <c r="H45" s="189">
        <v>5.2</v>
      </c>
    </row>
    <row r="46" spans="1:8" ht="23.25">
      <c r="A46" s="179">
        <v>0.416666666666667</v>
      </c>
      <c r="B46" s="180">
        <v>6</v>
      </c>
      <c r="C46" s="191">
        <f>+VLOOKUP(B46,'Table วัง'!$G$4:$H$1000,2)</f>
        <v>379.99999999999886</v>
      </c>
      <c r="D46" s="180">
        <v>4.96</v>
      </c>
      <c r="E46" s="191">
        <f>+VLOOKUP(D46,'Table วัง'!$AA$4:$AB$1000,2)</f>
        <v>395.00000000000193</v>
      </c>
      <c r="F46" s="180">
        <v>3.84</v>
      </c>
      <c r="G46" s="190">
        <f>+VLOOKUP(F46,'Table วัง'!$AK$4:$AL$1000,2)</f>
        <v>361.6000000000001</v>
      </c>
      <c r="H46" s="189">
        <v>5.2</v>
      </c>
    </row>
    <row r="47" spans="1:8" ht="23.25">
      <c r="A47" s="179">
        <v>0.458333333333333</v>
      </c>
      <c r="B47" s="180">
        <v>6.12</v>
      </c>
      <c r="C47" s="191">
        <f>+VLOOKUP(B47,'Table วัง'!$G$4:$H$1000,2)</f>
        <v>397.99999999999886</v>
      </c>
      <c r="D47" s="180">
        <v>5.08</v>
      </c>
      <c r="E47" s="191">
        <f>+VLOOKUP(D47,'Table วัง'!$AA$4:$AB$1000,2)</f>
        <v>410.8000000000021</v>
      </c>
      <c r="F47" s="180">
        <v>3.95</v>
      </c>
      <c r="G47" s="190">
        <f>+VLOOKUP(F47,'Table วัง'!$AK$4:$AL$1000,2)</f>
        <v>377.49999999999994</v>
      </c>
      <c r="H47" s="189">
        <v>5.2</v>
      </c>
    </row>
    <row r="48" spans="1:8" ht="23.25">
      <c r="A48" s="179">
        <v>0.5</v>
      </c>
      <c r="B48" s="180">
        <v>6.24</v>
      </c>
      <c r="C48" s="191">
        <f>+VLOOKUP(B48,'Table วัง'!$G$4:$H$1000,2)</f>
        <v>416.7999999999988</v>
      </c>
      <c r="D48" s="180">
        <v>5.2</v>
      </c>
      <c r="E48" s="191">
        <f>+VLOOKUP(D48,'Table วัง'!$AA$4:$AB$1000,2)</f>
        <v>427.0000000000024</v>
      </c>
      <c r="F48" s="180">
        <v>4.08</v>
      </c>
      <c r="G48" s="190">
        <f>+VLOOKUP(F48,'Table วัง'!$AK$4:$AL$1000,2)</f>
        <v>396.99999999999994</v>
      </c>
      <c r="H48" s="189">
        <v>5.2</v>
      </c>
    </row>
    <row r="49" spans="1:8" ht="23.25">
      <c r="A49" s="179">
        <v>0.541666666666667</v>
      </c>
      <c r="B49" s="180">
        <v>6.32</v>
      </c>
      <c r="C49" s="191">
        <f>+VLOOKUP(B49,'Table วัง'!$G$4:$H$1000,2)</f>
        <v>430.3999999999987</v>
      </c>
      <c r="D49" s="180">
        <v>5.32</v>
      </c>
      <c r="E49" s="191">
        <f>+VLOOKUP(D49,'Table วัง'!$AA$4:$AB$1000,2)</f>
        <v>443.20000000000266</v>
      </c>
      <c r="F49" s="180">
        <v>4.18</v>
      </c>
      <c r="G49" s="190">
        <f>+VLOOKUP(F49,'Table วัง'!$AK$4:$AL$1000,2)</f>
        <v>411.99999999999994</v>
      </c>
      <c r="H49" s="189">
        <v>5.2</v>
      </c>
    </row>
    <row r="50" spans="1:8" ht="23.25">
      <c r="A50" s="179">
        <v>0.583333333333333</v>
      </c>
      <c r="B50" s="180">
        <v>6.44</v>
      </c>
      <c r="C50" s="191">
        <f>+VLOOKUP(B50,'Table วัง'!$G$4:$H$1000,2)</f>
        <v>450.7999999999986</v>
      </c>
      <c r="D50" s="180">
        <v>5.4</v>
      </c>
      <c r="E50" s="191">
        <f>+VLOOKUP(D50,'Table วัง'!$AA$4:$AB$1000,2)</f>
        <v>454.00000000000284</v>
      </c>
      <c r="F50" s="180">
        <v>4.27</v>
      </c>
      <c r="G50" s="190">
        <f>+VLOOKUP(F50,'Table วัง'!$AK$4:$AL$1000,2)</f>
        <v>425.49999999999994</v>
      </c>
      <c r="H50" s="189">
        <v>5.2</v>
      </c>
    </row>
    <row r="51" spans="1:8" ht="23.25">
      <c r="A51" s="179">
        <v>0.625</v>
      </c>
      <c r="B51" s="180">
        <v>6.52</v>
      </c>
      <c r="C51" s="191">
        <f>+VLOOKUP(B51,'Table วัง'!$G$4:$H$1000,2)</f>
        <v>464.3999999999985</v>
      </c>
      <c r="D51" s="180">
        <v>5.52</v>
      </c>
      <c r="E51" s="191">
        <f>+VLOOKUP(D51,'Table วัง'!$AA$4:$AB$1000,2)</f>
        <v>470.2000000000031</v>
      </c>
      <c r="F51" s="180">
        <v>4.34</v>
      </c>
      <c r="G51" s="190">
        <f>+VLOOKUP(F51,'Table วัง'!$AK$4:$AL$1000,2)</f>
        <v>436.7999999999999</v>
      </c>
      <c r="H51" s="189">
        <v>5.2</v>
      </c>
    </row>
    <row r="52" spans="1:8" ht="23.25">
      <c r="A52" s="179">
        <v>0.666666666666667</v>
      </c>
      <c r="B52" s="180">
        <v>6.6</v>
      </c>
      <c r="C52" s="191">
        <f>+VLOOKUP(B52,'Table วัง'!$G$4:$H$1000,2)</f>
        <v>477.9999999999984</v>
      </c>
      <c r="D52" s="180">
        <v>5.6</v>
      </c>
      <c r="E52" s="191">
        <f>+VLOOKUP(D52,'Table วัง'!$AA$4:$AB$1000,2)</f>
        <v>481.0000000000033</v>
      </c>
      <c r="F52" s="180">
        <v>4.44</v>
      </c>
      <c r="G52" s="190">
        <f>+VLOOKUP(F52,'Table วัง'!$AK$4:$AL$1000,2)</f>
        <v>453.7999999999998</v>
      </c>
      <c r="H52" s="189">
        <v>5.2</v>
      </c>
    </row>
    <row r="53" spans="1:8" ht="23.25">
      <c r="A53" s="179">
        <v>0.708333333333333</v>
      </c>
      <c r="B53" s="180">
        <v>6.72</v>
      </c>
      <c r="C53" s="191">
        <f>+VLOOKUP(B53,'Table วัง'!$G$4:$H$1000,2)</f>
        <v>500.1999999999987</v>
      </c>
      <c r="D53" s="180">
        <v>5.72</v>
      </c>
      <c r="E53" s="191">
        <f>+VLOOKUP(D53,'Table วัง'!$AA$4:$AB$1000,2)</f>
        <v>498.40000000000316</v>
      </c>
      <c r="F53" s="180">
        <v>4.52</v>
      </c>
      <c r="G53" s="190">
        <f>+VLOOKUP(F53,'Table วัง'!$AK$4:$AL$1000,2)</f>
        <v>467.59999999999974</v>
      </c>
      <c r="H53" s="189">
        <v>5.2</v>
      </c>
    </row>
    <row r="54" spans="1:8" ht="23.25">
      <c r="A54" s="179">
        <v>0.75</v>
      </c>
      <c r="B54" s="180">
        <v>6.8</v>
      </c>
      <c r="C54" s="191">
        <f>+VLOOKUP(B54,'Table วัง'!$G$4:$H$1000,2)</f>
        <v>514.9999999999989</v>
      </c>
      <c r="D54" s="180">
        <v>5.8</v>
      </c>
      <c r="E54" s="191">
        <f>+VLOOKUP(D54,'Table วัง'!$AA$4:$AB$1000,2)</f>
        <v>510.00000000000307</v>
      </c>
      <c r="F54" s="180">
        <v>4.6</v>
      </c>
      <c r="G54" s="190">
        <f>+VLOOKUP(F54,'Table วัง'!$AK$4:$AL$1000,2)</f>
        <v>481.99999999999983</v>
      </c>
      <c r="H54" s="189">
        <v>5.2</v>
      </c>
    </row>
    <row r="55" spans="1:8" ht="23.25">
      <c r="A55" s="179">
        <v>0.791666666666667</v>
      </c>
      <c r="B55" s="180">
        <v>6.92</v>
      </c>
      <c r="C55" s="191">
        <f>+VLOOKUP(B55,'Table วัง'!$G$4:$H$1000,2)</f>
        <v>538.3999999999994</v>
      </c>
      <c r="D55" s="180">
        <v>5.96</v>
      </c>
      <c r="E55" s="191">
        <f>+VLOOKUP(D55,'Table วัง'!$AA$4:$AB$1000,2)</f>
        <v>534.0000000000031</v>
      </c>
      <c r="F55" s="180">
        <v>4.7</v>
      </c>
      <c r="G55" s="190">
        <f>+VLOOKUP(F55,'Table วัง'!$AK$4:$AL$1000,2)</f>
        <v>499.99999999999994</v>
      </c>
      <c r="H55" s="189">
        <v>5.2</v>
      </c>
    </row>
    <row r="56" spans="1:8" ht="23.25">
      <c r="A56" s="179">
        <v>0.833333333333333</v>
      </c>
      <c r="B56" s="180">
        <v>7</v>
      </c>
      <c r="C56" s="191">
        <f>+VLOOKUP(B56,'Table วัง'!$G$4:$H$1000,2)</f>
        <v>553.9999999999998</v>
      </c>
      <c r="D56" s="180">
        <v>6.08</v>
      </c>
      <c r="E56" s="191">
        <f>+VLOOKUP(D56,'Table วัง'!$AA$4:$AB$1000,2)</f>
        <v>552.0000000000031</v>
      </c>
      <c r="F56" s="180">
        <v>4.83</v>
      </c>
      <c r="G56" s="190">
        <f>+VLOOKUP(F56,'Table วัง'!$AK$4:$AL$1000,2)</f>
        <v>526</v>
      </c>
      <c r="H56" s="189">
        <v>5.2</v>
      </c>
    </row>
    <row r="57" spans="1:8" ht="23.25">
      <c r="A57" s="179">
        <v>0.875</v>
      </c>
      <c r="B57" s="180">
        <v>7.08</v>
      </c>
      <c r="C57" s="191">
        <f>+VLOOKUP(B57,'Table วัง'!$G$4:$H$1000,2)</f>
        <v>571.6000000000001</v>
      </c>
      <c r="D57" s="180">
        <v>6.2</v>
      </c>
      <c r="E57" s="191">
        <f>+VLOOKUP(D57,'Table วัง'!$AA$4:$AB$1000,2)</f>
        <v>570.0000000000031</v>
      </c>
      <c r="F57" s="180">
        <v>4.95</v>
      </c>
      <c r="G57" s="190">
        <f>+VLOOKUP(F57,'Table วัง'!$AK$4:$AL$1000,2)</f>
        <v>550</v>
      </c>
      <c r="H57" s="189">
        <v>5.2</v>
      </c>
    </row>
    <row r="58" spans="1:8" ht="23.25">
      <c r="A58" s="179">
        <v>0.916666666666667</v>
      </c>
      <c r="B58" s="180">
        <v>7.16</v>
      </c>
      <c r="C58" s="191">
        <f>+VLOOKUP(B58,'Table วัง'!$G$4:$H$1000,2)</f>
        <v>589.2000000000005</v>
      </c>
      <c r="D58" s="180">
        <v>6.32</v>
      </c>
      <c r="E58" s="191">
        <f>+VLOOKUP(D58,'Table วัง'!$AA$4:$AB$1000,2)</f>
        <v>594.0000000000031</v>
      </c>
      <c r="F58" s="180">
        <v>5.07</v>
      </c>
      <c r="G58" s="190">
        <f>+VLOOKUP(F58,'Table วัง'!$AK$4:$AL$1000,2)</f>
        <v>574</v>
      </c>
      <c r="H58" s="189">
        <v>5.2</v>
      </c>
    </row>
    <row r="59" spans="1:8" ht="23.25">
      <c r="A59" s="179">
        <v>0.958333333333333</v>
      </c>
      <c r="B59" s="180">
        <v>7.36</v>
      </c>
      <c r="C59" s="191">
        <f>+VLOOKUP(B59,'Table วัง'!$G$4:$H$1000,2)</f>
        <v>633.2000000000014</v>
      </c>
      <c r="D59" s="180">
        <v>6.4</v>
      </c>
      <c r="E59" s="191">
        <f>+VLOOKUP(D59,'Table วัง'!$AA$4:$AB$1000,2)</f>
        <v>610.0000000000031</v>
      </c>
      <c r="F59" s="180">
        <v>5.2</v>
      </c>
      <c r="G59" s="190">
        <f>+VLOOKUP(F59,'Table วัง'!$AK$4:$AL$1000,2)</f>
        <v>600</v>
      </c>
      <c r="H59" s="189">
        <v>5.2</v>
      </c>
    </row>
    <row r="60" spans="1:8" ht="23.25">
      <c r="A60" s="179">
        <v>1</v>
      </c>
      <c r="B60" s="180">
        <v>7.44</v>
      </c>
      <c r="C60" s="191">
        <f>+VLOOKUP(B60,'Table วัง'!$G$4:$H$1000,2)</f>
        <v>651.6000000000015</v>
      </c>
      <c r="D60" s="180">
        <v>6.48</v>
      </c>
      <c r="E60" s="191">
        <f>+VLOOKUP(D60,'Table วัง'!$AA$4:$AB$1000,2)</f>
        <v>626.0000000000031</v>
      </c>
      <c r="F60" s="180">
        <v>5.26</v>
      </c>
      <c r="G60" s="190">
        <f>+VLOOKUP(F60,'Table วัง'!$AK$4:$AL$1000,2)</f>
        <v>612</v>
      </c>
      <c r="H60" s="189">
        <v>5.2</v>
      </c>
    </row>
    <row r="61" spans="1:8" ht="21">
      <c r="A61" s="181"/>
      <c r="B61" s="181"/>
      <c r="C61" s="181"/>
      <c r="D61" s="181"/>
      <c r="E61" s="181"/>
      <c r="F61" s="181"/>
      <c r="G61" s="181"/>
      <c r="H61" s="181"/>
    </row>
    <row r="62" spans="1:8" ht="21">
      <c r="A62" s="181"/>
      <c r="B62" s="181"/>
      <c r="C62" s="181"/>
      <c r="D62" s="181"/>
      <c r="E62" s="181"/>
      <c r="F62" s="181"/>
      <c r="G62" s="181"/>
      <c r="H62" s="181"/>
    </row>
    <row r="63" spans="1:8" ht="26.25">
      <c r="A63" s="244" t="s">
        <v>33</v>
      </c>
      <c r="B63" s="244"/>
      <c r="C63" s="244"/>
      <c r="D63" s="244"/>
      <c r="E63" s="244"/>
      <c r="F63" s="244"/>
      <c r="G63" s="244"/>
      <c r="H63" s="244"/>
    </row>
    <row r="64" spans="1:8" ht="23.25">
      <c r="A64" s="182"/>
      <c r="B64" s="247">
        <v>236952</v>
      </c>
      <c r="C64" s="248"/>
      <c r="D64" s="248"/>
      <c r="E64" s="248"/>
      <c r="F64" s="248"/>
      <c r="G64" s="249"/>
      <c r="H64" s="250" t="s">
        <v>35</v>
      </c>
    </row>
    <row r="65" spans="1:8" ht="23.25">
      <c r="A65" s="183" t="s">
        <v>0</v>
      </c>
      <c r="B65" s="253" t="s">
        <v>1</v>
      </c>
      <c r="C65" s="253"/>
      <c r="D65" s="253" t="s">
        <v>2</v>
      </c>
      <c r="E65" s="254"/>
      <c r="F65" s="253" t="s">
        <v>34</v>
      </c>
      <c r="G65" s="253"/>
      <c r="H65" s="251"/>
    </row>
    <row r="66" spans="1:8" ht="23.25">
      <c r="A66" s="184"/>
      <c r="B66" s="182" t="s">
        <v>3</v>
      </c>
      <c r="C66" s="182" t="s">
        <v>4</v>
      </c>
      <c r="D66" s="182" t="s">
        <v>3</v>
      </c>
      <c r="E66" s="185" t="s">
        <v>4</v>
      </c>
      <c r="F66" s="182" t="s">
        <v>3</v>
      </c>
      <c r="G66" s="182" t="s">
        <v>4</v>
      </c>
      <c r="H66" s="251"/>
    </row>
    <row r="67" spans="1:8" ht="23.25">
      <c r="A67" s="186"/>
      <c r="B67" s="187" t="s">
        <v>5</v>
      </c>
      <c r="C67" s="187" t="s">
        <v>6</v>
      </c>
      <c r="D67" s="187" t="s">
        <v>5</v>
      </c>
      <c r="E67" s="188" t="s">
        <v>6</v>
      </c>
      <c r="F67" s="187" t="s">
        <v>5</v>
      </c>
      <c r="G67" s="187" t="s">
        <v>6</v>
      </c>
      <c r="H67" s="252"/>
    </row>
    <row r="68" spans="1:8" ht="23.25">
      <c r="A68" s="179">
        <v>0.041666666666666664</v>
      </c>
      <c r="B68" s="180">
        <v>7.56</v>
      </c>
      <c r="C68" s="190">
        <f>+VLOOKUP(B68,'Table วัง'!$G$4:$H$1000,2)</f>
        <v>680.4000000000012</v>
      </c>
      <c r="D68" s="180">
        <v>6.6</v>
      </c>
      <c r="E68" s="190">
        <f>+VLOOKUP(D68,'Table วัง'!$AA$4:$AB$1000,2)</f>
        <v>650.0000000000031</v>
      </c>
      <c r="F68" s="180">
        <v>5.3</v>
      </c>
      <c r="G68" s="190">
        <f>+VLOOKUP(F68,'Table วัง'!$AK$4:$AL$1000,2)</f>
        <v>620</v>
      </c>
      <c r="H68" s="189">
        <v>5.2</v>
      </c>
    </row>
    <row r="69" spans="1:8" ht="23.25">
      <c r="A69" s="179">
        <v>0.08333333333333333</v>
      </c>
      <c r="B69" s="180">
        <v>7.64</v>
      </c>
      <c r="C69" s="191">
        <f>+VLOOKUP(B69,'Table วัง'!$G$4:$H$1000,2)</f>
        <v>700.0000000000011</v>
      </c>
      <c r="D69" s="180">
        <v>6.72</v>
      </c>
      <c r="E69" s="191">
        <f>+VLOOKUP(D69,'Table วัง'!$AA$4:$AB$1000,2)</f>
        <v>674.0000000000031</v>
      </c>
      <c r="F69" s="180">
        <v>5.4</v>
      </c>
      <c r="G69" s="190">
        <f>+VLOOKUP(F69,'Table วัง'!$AK$4:$AL$1000,2)</f>
        <v>640</v>
      </c>
      <c r="H69" s="189">
        <v>5.2</v>
      </c>
    </row>
    <row r="70" spans="1:8" ht="23.25">
      <c r="A70" s="179">
        <v>0.125</v>
      </c>
      <c r="B70" s="180">
        <v>7.72</v>
      </c>
      <c r="C70" s="191">
        <f>+VLOOKUP(B70,'Table วัง'!$G$4:$H$1000,2)</f>
        <v>720.0000000000011</v>
      </c>
      <c r="D70" s="180">
        <v>6.8</v>
      </c>
      <c r="E70" s="191">
        <f>+VLOOKUP(D70,'Table วัง'!$AA$4:$AB$1000,2)</f>
        <v>690.0000000000031</v>
      </c>
      <c r="F70" s="180">
        <v>5.5</v>
      </c>
      <c r="G70" s="190">
        <f>+VLOOKUP(F70,'Table วัง'!$AK$4:$AL$1000,2)</f>
        <v>660</v>
      </c>
      <c r="H70" s="189">
        <v>5.2</v>
      </c>
    </row>
    <row r="71" spans="1:8" ht="23.25">
      <c r="A71" s="179">
        <v>0.16666666666666666</v>
      </c>
      <c r="B71" s="180">
        <v>7.8</v>
      </c>
      <c r="C71" s="191">
        <f>+VLOOKUP(B71,'Table วัง'!$G$4:$H$1000,2)</f>
        <v>740.0000000000011</v>
      </c>
      <c r="D71" s="180">
        <v>6.96</v>
      </c>
      <c r="E71" s="191">
        <f>+VLOOKUP(D71,'Table วัง'!$AA$4:$AB$1000,2)</f>
        <v>726.8000000000023</v>
      </c>
      <c r="F71" s="180">
        <v>5.6</v>
      </c>
      <c r="G71" s="190">
        <f>+VLOOKUP(F71,'Table วัง'!$AK$4:$AL$1000,2)</f>
        <v>682.0000000000005</v>
      </c>
      <c r="H71" s="189">
        <v>5.2</v>
      </c>
    </row>
    <row r="72" spans="1:8" ht="23.25">
      <c r="A72" s="179">
        <v>0.208333333333333</v>
      </c>
      <c r="B72" s="180">
        <v>7.84</v>
      </c>
      <c r="C72" s="191">
        <f>+VLOOKUP(B72,'Table วัง'!$G$4:$H$1000,2)</f>
        <v>750.8000000000013</v>
      </c>
      <c r="D72" s="180">
        <v>7.04</v>
      </c>
      <c r="E72" s="191">
        <f>+VLOOKUP(D72,'Table วัง'!$AA$4:$AB$1000,2)</f>
        <v>745.200000000002</v>
      </c>
      <c r="F72" s="180">
        <v>5.7</v>
      </c>
      <c r="G72" s="190">
        <f>+VLOOKUP(F72,'Table วัง'!$AK$4:$AL$1000,2)</f>
        <v>704.0000000000009</v>
      </c>
      <c r="H72" s="189">
        <v>5.2</v>
      </c>
    </row>
    <row r="73" spans="1:8" ht="23.25">
      <c r="A73" s="179">
        <v>0.25</v>
      </c>
      <c r="B73" s="180">
        <v>7.88</v>
      </c>
      <c r="C73" s="191">
        <f>+VLOOKUP(B73,'Table วัง'!$G$4:$H$1000,2)</f>
        <v>761.6000000000015</v>
      </c>
      <c r="D73" s="180">
        <v>7.16</v>
      </c>
      <c r="E73" s="191">
        <f>+VLOOKUP(D73,'Table วัง'!$AA$4:$AB$1000,2)</f>
        <v>772.8000000000014</v>
      </c>
      <c r="F73" s="180">
        <v>5.9</v>
      </c>
      <c r="G73" s="190">
        <f>+VLOOKUP(F73,'Table วัง'!$AK$4:$AL$1000,2)</f>
        <v>750</v>
      </c>
      <c r="H73" s="189">
        <v>5.2</v>
      </c>
    </row>
    <row r="74" spans="1:8" ht="23.25">
      <c r="A74" s="179">
        <v>0.291666666666667</v>
      </c>
      <c r="B74" s="215">
        <v>7.92</v>
      </c>
      <c r="C74" s="217">
        <f>+VLOOKUP(B74,'Table วัง'!$G$4:$H$1000,2)</f>
        <v>772.4000000000017</v>
      </c>
      <c r="D74" s="180">
        <v>7.24</v>
      </c>
      <c r="E74" s="191">
        <f>+VLOOKUP(D74,'Table วัง'!$AA$4:$AB$1000,2)</f>
        <v>791.6000000000012</v>
      </c>
      <c r="F74" s="180">
        <v>6.14</v>
      </c>
      <c r="G74" s="190">
        <f>+VLOOKUP(F74,'Table วัง'!$AK$4:$AL$1000,2)</f>
        <v>810</v>
      </c>
      <c r="H74" s="189">
        <v>5.2</v>
      </c>
    </row>
    <row r="75" spans="1:8" ht="23.25">
      <c r="A75" s="179">
        <v>0.333333333333333</v>
      </c>
      <c r="B75" s="180">
        <v>7.88</v>
      </c>
      <c r="C75" s="191">
        <f>+VLOOKUP(B75,'Table วัง'!$G$4:$H$1000,2)</f>
        <v>761.6000000000015</v>
      </c>
      <c r="D75" s="180">
        <v>7.36</v>
      </c>
      <c r="E75" s="191">
        <f>+VLOOKUP(D75,'Table วัง'!$AA$4:$AB$1000,2)</f>
        <v>820.4000000000009</v>
      </c>
      <c r="F75" s="180">
        <v>6.21</v>
      </c>
      <c r="G75" s="190">
        <f>+VLOOKUP(F75,'Table วัง'!$AK$4:$AL$1000,2)</f>
        <v>827.5</v>
      </c>
      <c r="H75" s="189">
        <v>5.2</v>
      </c>
    </row>
    <row r="76" spans="1:8" ht="23.25">
      <c r="A76" s="179">
        <v>0.375</v>
      </c>
      <c r="B76" s="180">
        <v>7.8</v>
      </c>
      <c r="C76" s="191">
        <f>+VLOOKUP(B76,'Table วัง'!$G$4:$H$1000,2)</f>
        <v>740.0000000000011</v>
      </c>
      <c r="D76" s="180">
        <v>7.44</v>
      </c>
      <c r="E76" s="191">
        <f>+VLOOKUP(D76,'Table วัง'!$AA$4:$AB$1000,2)</f>
        <v>840.0000000000008</v>
      </c>
      <c r="F76" s="180">
        <v>6.26</v>
      </c>
      <c r="G76" s="190">
        <f>+VLOOKUP(F76,'Table วัง'!$AK$4:$AL$1000,2)</f>
        <v>840</v>
      </c>
      <c r="H76" s="189">
        <v>5.2</v>
      </c>
    </row>
    <row r="77" spans="1:8" ht="23.25">
      <c r="A77" s="179">
        <v>0.416666666666667</v>
      </c>
      <c r="B77" s="180">
        <v>7.72</v>
      </c>
      <c r="C77" s="191">
        <f>+VLOOKUP(B77,'Table วัง'!$G$4:$H$1000,2)</f>
        <v>720.0000000000011</v>
      </c>
      <c r="D77" s="180">
        <v>7.56</v>
      </c>
      <c r="E77" s="191">
        <f>+VLOOKUP(D77,'Table วัง'!$AA$4:$AB$1000,2)</f>
        <v>870.0000000000008</v>
      </c>
      <c r="F77" s="180">
        <v>6.34</v>
      </c>
      <c r="G77" s="190">
        <f>+VLOOKUP(F77,'Table วัง'!$AK$4:$AL$1000,2)</f>
        <v>860</v>
      </c>
      <c r="H77" s="189">
        <v>5.2</v>
      </c>
    </row>
    <row r="78" spans="1:8" ht="23.25">
      <c r="A78" s="179">
        <v>0.458333333333333</v>
      </c>
      <c r="B78" s="180">
        <v>7.6</v>
      </c>
      <c r="C78" s="191">
        <f>+VLOOKUP(B78,'Table วัง'!$G$4:$H$1000,2)</f>
        <v>690.0000000000011</v>
      </c>
      <c r="D78" s="180">
        <v>7.6</v>
      </c>
      <c r="E78" s="191">
        <f>+VLOOKUP(D78,'Table วัง'!$AA$4:$AB$1000,2)</f>
        <v>880.0000000000008</v>
      </c>
      <c r="F78" s="180">
        <v>6.38</v>
      </c>
      <c r="G78" s="190">
        <f>+VLOOKUP(F78,'Table วัง'!$AK$4:$AL$1000,2)</f>
        <v>870</v>
      </c>
      <c r="H78" s="189">
        <v>5.2</v>
      </c>
    </row>
    <row r="79" spans="1:8" ht="23.25">
      <c r="A79" s="179">
        <v>0.5</v>
      </c>
      <c r="B79" s="180">
        <v>7.48</v>
      </c>
      <c r="C79" s="191">
        <f>+VLOOKUP(B79,'Table วัง'!$G$4:$H$1000,2)</f>
        <v>661.2000000000014</v>
      </c>
      <c r="D79" s="215">
        <v>7.68</v>
      </c>
      <c r="E79" s="217">
        <f>+VLOOKUP(D79,'Table วัง'!$AA$4:$AB$1000,2)</f>
        <v>900.0000000000008</v>
      </c>
      <c r="F79" s="180">
        <v>6.43</v>
      </c>
      <c r="G79" s="190">
        <f>+VLOOKUP(F79,'Table วัง'!$AK$4:$AL$1000,2)</f>
        <v>882.5</v>
      </c>
      <c r="H79" s="189">
        <v>5.2</v>
      </c>
    </row>
    <row r="80" spans="1:8" ht="23.25">
      <c r="A80" s="179">
        <v>0.541666666666667</v>
      </c>
      <c r="B80" s="180">
        <v>7.2</v>
      </c>
      <c r="C80" s="191">
        <f>+VLOOKUP(B80,'Table วัง'!$G$4:$H$1000,2)</f>
        <v>598.0000000000007</v>
      </c>
      <c r="D80" s="180">
        <v>7.68</v>
      </c>
      <c r="E80" s="191">
        <f>+VLOOKUP(D80,'Table วัง'!$AA$4:$AB$1000,2)</f>
        <v>900.0000000000008</v>
      </c>
      <c r="F80" s="180">
        <v>6.45</v>
      </c>
      <c r="G80" s="190">
        <f>+VLOOKUP(F80,'Table วัง'!$AK$4:$AL$1000,2)</f>
        <v>887.5</v>
      </c>
      <c r="H80" s="189">
        <v>5.2</v>
      </c>
    </row>
    <row r="81" spans="1:8" ht="23.25">
      <c r="A81" s="179">
        <v>0.583333333333333</v>
      </c>
      <c r="B81" s="180">
        <v>6.96</v>
      </c>
      <c r="C81" s="191">
        <f>+VLOOKUP(B81,'Table วัง'!$G$4:$H$1000,2)</f>
        <v>546.1999999999996</v>
      </c>
      <c r="D81" s="180">
        <v>7.64</v>
      </c>
      <c r="E81" s="191">
        <f>+VLOOKUP(D81,'Table วัง'!$AA$4:$AB$1000,2)</f>
        <v>890.0000000000008</v>
      </c>
      <c r="F81" s="180">
        <v>6.48</v>
      </c>
      <c r="G81" s="190">
        <f>+VLOOKUP(F81,'Table วัง'!$AK$4:$AL$1000,2)</f>
        <v>895</v>
      </c>
      <c r="H81" s="189">
        <v>5.2</v>
      </c>
    </row>
    <row r="82" spans="1:8" ht="23.25">
      <c r="A82" s="179">
        <v>0.625</v>
      </c>
      <c r="B82" s="180">
        <v>6.64</v>
      </c>
      <c r="C82" s="191">
        <f>+VLOOKUP(B82,'Table วัง'!$G$4:$H$1000,2)</f>
        <v>485.3999999999985</v>
      </c>
      <c r="D82" s="180">
        <v>7.6</v>
      </c>
      <c r="E82" s="191">
        <f>+VLOOKUP(D82,'Table วัง'!$AA$4:$AB$1000,2)</f>
        <v>880.0000000000008</v>
      </c>
      <c r="F82" s="180">
        <v>6.53</v>
      </c>
      <c r="G82" s="190">
        <f>+VLOOKUP(F82,'Table วัง'!$AK$4:$AL$1000,2)</f>
        <v>907.5</v>
      </c>
      <c r="H82" s="189">
        <v>5.2</v>
      </c>
    </row>
    <row r="83" spans="1:8" ht="23.25">
      <c r="A83" s="179">
        <v>0.666666666666667</v>
      </c>
      <c r="B83" s="180">
        <v>6.28</v>
      </c>
      <c r="C83" s="191">
        <f>+VLOOKUP(B83,'Table วัง'!$G$4:$H$1000,2)</f>
        <v>423.5999999999988</v>
      </c>
      <c r="D83" s="180">
        <v>7.56</v>
      </c>
      <c r="E83" s="191">
        <f>+VLOOKUP(D83,'Table วัง'!$AA$4:$AB$1000,2)</f>
        <v>870.0000000000008</v>
      </c>
      <c r="F83" s="215">
        <v>6.55</v>
      </c>
      <c r="G83" s="216">
        <f>+VLOOKUP(F83,'Table วัง'!$AK$4:$AL$1000,2)</f>
        <v>912.5</v>
      </c>
      <c r="H83" s="189">
        <v>5.2</v>
      </c>
    </row>
    <row r="84" spans="1:8" ht="23.25">
      <c r="A84" s="179">
        <v>0.708333333333333</v>
      </c>
      <c r="B84" s="180">
        <v>6.16</v>
      </c>
      <c r="C84" s="191">
        <f>+VLOOKUP(B84,'Table วัง'!$G$4:$H$1000,2)</f>
        <v>403.99999999999886</v>
      </c>
      <c r="D84" s="180">
        <v>7.52</v>
      </c>
      <c r="E84" s="191">
        <f>+VLOOKUP(D84,'Table วัง'!$AA$4:$AB$1000,2)</f>
        <v>860.0000000000008</v>
      </c>
      <c r="F84" s="180">
        <v>6.53</v>
      </c>
      <c r="G84" s="190">
        <f>+VLOOKUP(F84,'Table วัง'!$AK$4:$AL$1000,2)</f>
        <v>907.5</v>
      </c>
      <c r="H84" s="189">
        <v>5.2</v>
      </c>
    </row>
    <row r="85" spans="1:8" ht="23.25">
      <c r="A85" s="179">
        <v>0.75</v>
      </c>
      <c r="B85" s="180">
        <v>6.01</v>
      </c>
      <c r="C85" s="191">
        <f>+VLOOKUP(B85,'Table วัง'!$G$4:$H$1000,2)</f>
        <v>381.49999999999886</v>
      </c>
      <c r="D85" s="180">
        <v>7.4</v>
      </c>
      <c r="E85" s="191">
        <f>+VLOOKUP(D85,'Table วัง'!$AA$4:$AB$1000,2)</f>
        <v>830.0000000000008</v>
      </c>
      <c r="F85" s="180">
        <v>6.49</v>
      </c>
      <c r="G85" s="190">
        <f>+VLOOKUP(F85,'Table วัง'!$AK$4:$AL$1000,2)</f>
        <v>897.5</v>
      </c>
      <c r="H85" s="189">
        <v>5.2</v>
      </c>
    </row>
    <row r="86" spans="1:8" ht="23.25">
      <c r="A86" s="179">
        <v>0.791666666666667</v>
      </c>
      <c r="B86" s="180">
        <v>5.76</v>
      </c>
      <c r="C86" s="191">
        <f>+VLOOKUP(B86,'Table วัง'!$G$4:$H$1000,2)</f>
        <v>350.1999999999989</v>
      </c>
      <c r="D86" s="180">
        <v>7.36</v>
      </c>
      <c r="E86" s="191">
        <f>+VLOOKUP(D86,'Table วัง'!$AA$4:$AB$1000,2)</f>
        <v>820.4000000000009</v>
      </c>
      <c r="F86" s="180">
        <v>6.48</v>
      </c>
      <c r="G86" s="190">
        <f>+VLOOKUP(F86,'Table วัง'!$AK$4:$AL$1000,2)</f>
        <v>895</v>
      </c>
      <c r="H86" s="189">
        <v>5.2</v>
      </c>
    </row>
    <row r="87" spans="1:8" ht="23.25">
      <c r="A87" s="179">
        <v>0.833333333333333</v>
      </c>
      <c r="B87" s="180">
        <v>5.6</v>
      </c>
      <c r="C87" s="191">
        <f>+VLOOKUP(B87,'Table วัง'!$G$4:$H$1000,2)</f>
        <v>330.9999999999991</v>
      </c>
      <c r="D87" s="180">
        <v>7.2</v>
      </c>
      <c r="E87" s="191">
        <f>+VLOOKUP(D87,'Table วัง'!$AA$4:$AB$1000,2)</f>
        <v>782.0000000000013</v>
      </c>
      <c r="F87" s="180">
        <v>6.47</v>
      </c>
      <c r="G87" s="190">
        <f>+VLOOKUP(F87,'Table วัง'!$AK$4:$AL$1000,2)</f>
        <v>892.5</v>
      </c>
      <c r="H87" s="189">
        <v>5.2</v>
      </c>
    </row>
    <row r="88" spans="1:8" ht="23.25">
      <c r="A88" s="179">
        <v>0.875</v>
      </c>
      <c r="B88" s="180">
        <v>5.4</v>
      </c>
      <c r="C88" s="191">
        <f>+VLOOKUP(B88,'Table วัง'!$G$4:$H$1000,2)</f>
        <v>309.99999999999886</v>
      </c>
      <c r="D88" s="180">
        <v>7</v>
      </c>
      <c r="E88" s="191">
        <f>+VLOOKUP(D88,'Table วัง'!$AA$4:$AB$1000,2)</f>
        <v>736.0000000000022</v>
      </c>
      <c r="F88" s="180">
        <v>6.45</v>
      </c>
      <c r="G88" s="190">
        <f>+VLOOKUP(F88,'Table วัง'!$AK$4:$AL$1000,2)</f>
        <v>887.5</v>
      </c>
      <c r="H88" s="189">
        <v>5.2</v>
      </c>
    </row>
    <row r="89" spans="1:8" ht="23.25">
      <c r="A89" s="179">
        <v>0.9166666666666666</v>
      </c>
      <c r="B89" s="180">
        <v>5.28</v>
      </c>
      <c r="C89" s="191">
        <f>+VLOOKUP(B89,'Table วัง'!$G$4:$H$1000,2)</f>
        <v>297.3999999999987</v>
      </c>
      <c r="D89" s="180">
        <v>6.8</v>
      </c>
      <c r="E89" s="191">
        <f>+VLOOKUP(D89,'Table วัง'!$AA$4:$AB$1000,2)</f>
        <v>690.0000000000031</v>
      </c>
      <c r="F89" s="180">
        <v>6.39</v>
      </c>
      <c r="G89" s="190">
        <f>+VLOOKUP(F89,'Table วัง'!$AK$4:$AL$1000,2)</f>
        <v>872.5</v>
      </c>
      <c r="H89" s="189">
        <v>5.2</v>
      </c>
    </row>
    <row r="90" spans="1:8" ht="23.25">
      <c r="A90" s="179">
        <v>0.9583333333333334</v>
      </c>
      <c r="B90" s="180">
        <v>5.2</v>
      </c>
      <c r="C90" s="191">
        <f>+VLOOKUP(B90,'Table วัง'!$G$4:$H$1000,2)</f>
        <v>288.99999999999864</v>
      </c>
      <c r="D90" s="180">
        <v>6.68</v>
      </c>
      <c r="E90" s="191">
        <f>+VLOOKUP(D90,'Table วัง'!$AA$4:$AB$1000,2)</f>
        <v>666.0000000000031</v>
      </c>
      <c r="F90" s="180">
        <v>6.34</v>
      </c>
      <c r="G90" s="190">
        <f>+VLOOKUP(F90,'Table วัง'!$AK$4:$AL$1000,2)</f>
        <v>860</v>
      </c>
      <c r="H90" s="189">
        <v>5.2</v>
      </c>
    </row>
    <row r="91" spans="1:8" ht="23.25" customHeight="1">
      <c r="A91" s="179">
        <v>1</v>
      </c>
      <c r="B91" s="180">
        <v>5.08</v>
      </c>
      <c r="C91" s="191">
        <f>+VLOOKUP(B91,'Table วัง'!$G$4:$H$1000,2)</f>
        <v>277.5999999999988</v>
      </c>
      <c r="D91" s="180">
        <v>6.56</v>
      </c>
      <c r="E91" s="191">
        <f>+VLOOKUP(D91,'Table วัง'!$AA$4:$AB$1000,2)</f>
        <v>642.0000000000031</v>
      </c>
      <c r="F91" s="180">
        <v>6.24</v>
      </c>
      <c r="G91" s="190">
        <f>+VLOOKUP(F91,'Table วัง'!$AK$4:$AL$1000,2)</f>
        <v>835</v>
      </c>
      <c r="H91" s="189">
        <v>5.2</v>
      </c>
    </row>
    <row r="92" spans="1:8" ht="21">
      <c r="A92" s="181"/>
      <c r="B92" s="181"/>
      <c r="C92" s="181"/>
      <c r="D92" s="181"/>
      <c r="E92" s="181"/>
      <c r="F92" s="181"/>
      <c r="G92" s="181"/>
      <c r="H92" s="181"/>
    </row>
    <row r="93" spans="1:8" ht="21">
      <c r="A93" s="181"/>
      <c r="B93" s="181"/>
      <c r="C93" s="181"/>
      <c r="D93" s="181"/>
      <c r="E93" s="181"/>
      <c r="F93" s="181"/>
      <c r="G93" s="181"/>
      <c r="H93" s="181"/>
    </row>
    <row r="94" spans="1:8" ht="26.25">
      <c r="A94" s="244" t="s">
        <v>33</v>
      </c>
      <c r="B94" s="244"/>
      <c r="C94" s="244"/>
      <c r="D94" s="244"/>
      <c r="E94" s="244"/>
      <c r="F94" s="244"/>
      <c r="G94" s="244"/>
      <c r="H94" s="244"/>
    </row>
    <row r="95" spans="1:8" ht="23.25">
      <c r="A95" s="182"/>
      <c r="B95" s="247">
        <v>236953</v>
      </c>
      <c r="C95" s="248"/>
      <c r="D95" s="248"/>
      <c r="E95" s="248"/>
      <c r="F95" s="248"/>
      <c r="G95" s="249"/>
      <c r="H95" s="250" t="s">
        <v>35</v>
      </c>
    </row>
    <row r="96" spans="1:8" ht="23.25">
      <c r="A96" s="183" t="s">
        <v>0</v>
      </c>
      <c r="B96" s="253" t="s">
        <v>1</v>
      </c>
      <c r="C96" s="253"/>
      <c r="D96" s="253" t="s">
        <v>2</v>
      </c>
      <c r="E96" s="254"/>
      <c r="F96" s="253" t="s">
        <v>34</v>
      </c>
      <c r="G96" s="253"/>
      <c r="H96" s="251"/>
    </row>
    <row r="97" spans="1:8" ht="23.25">
      <c r="A97" s="184"/>
      <c r="B97" s="182" t="s">
        <v>3</v>
      </c>
      <c r="C97" s="182" t="s">
        <v>4</v>
      </c>
      <c r="D97" s="182" t="s">
        <v>3</v>
      </c>
      <c r="E97" s="185" t="s">
        <v>4</v>
      </c>
      <c r="F97" s="182" t="s">
        <v>3</v>
      </c>
      <c r="G97" s="182" t="s">
        <v>4</v>
      </c>
      <c r="H97" s="251"/>
    </row>
    <row r="98" spans="1:8" ht="23.25">
      <c r="A98" s="186"/>
      <c r="B98" s="187" t="s">
        <v>5</v>
      </c>
      <c r="C98" s="187" t="s">
        <v>6</v>
      </c>
      <c r="D98" s="187" t="s">
        <v>5</v>
      </c>
      <c r="E98" s="188" t="s">
        <v>6</v>
      </c>
      <c r="F98" s="187" t="s">
        <v>5</v>
      </c>
      <c r="G98" s="187" t="s">
        <v>6</v>
      </c>
      <c r="H98" s="252"/>
    </row>
    <row r="99" spans="1:8" ht="23.25">
      <c r="A99" s="179">
        <v>0.041666666666666664</v>
      </c>
      <c r="B99" s="180">
        <v>4.96</v>
      </c>
      <c r="C99" s="190">
        <f>+VLOOKUP(B99,'Table วัง'!$G$4:$H$1000,2)</f>
        <v>266.7999999999988</v>
      </c>
      <c r="D99" s="180">
        <v>6.4</v>
      </c>
      <c r="E99" s="190">
        <f>+VLOOKUP(D99,'Table วัง'!$AA$4:$AB$1000,2)</f>
        <v>610.0000000000031</v>
      </c>
      <c r="F99" s="180">
        <v>6.04</v>
      </c>
      <c r="G99" s="190">
        <f>+VLOOKUP(F99,'Table วัง'!$AK$4:$AL$1000,2)</f>
        <v>785</v>
      </c>
      <c r="H99" s="189">
        <v>5.2</v>
      </c>
    </row>
    <row r="100" spans="1:8" ht="23.25">
      <c r="A100" s="179">
        <v>0.08333333333333333</v>
      </c>
      <c r="B100" s="180">
        <v>4.84</v>
      </c>
      <c r="C100" s="191">
        <f>+VLOOKUP(B100,'Table วัง'!$G$4:$H$1000,2)</f>
        <v>257.1999999999987</v>
      </c>
      <c r="D100" s="180">
        <v>6.2</v>
      </c>
      <c r="E100" s="191">
        <f>+VLOOKUP(D100,'Table วัง'!$AA$4:$AB$1000,2)</f>
        <v>570.0000000000031</v>
      </c>
      <c r="F100" s="180">
        <v>5.88</v>
      </c>
      <c r="G100" s="190">
        <f>+VLOOKUP(F100,'Table วัง'!$AK$4:$AL$1000,2)</f>
        <v>745.4000000000001</v>
      </c>
      <c r="H100" s="189">
        <v>5.2</v>
      </c>
    </row>
    <row r="101" spans="1:8" ht="23.25">
      <c r="A101" s="179">
        <v>0.125</v>
      </c>
      <c r="B101" s="180">
        <v>4.76</v>
      </c>
      <c r="C101" s="191">
        <f>+VLOOKUP(B101,'Table วัง'!$G$4:$H$1000,2)</f>
        <v>250.99999999999864</v>
      </c>
      <c r="D101" s="180">
        <v>6</v>
      </c>
      <c r="E101" s="191">
        <f>+VLOOKUP(D101,'Table วัง'!$AA$4:$AB$1000,2)</f>
        <v>540.0000000000031</v>
      </c>
      <c r="F101" s="180">
        <v>5.6</v>
      </c>
      <c r="G101" s="190">
        <f>+VLOOKUP(F101,'Table วัง'!$AK$4:$AL$1000,2)</f>
        <v>682.0000000000005</v>
      </c>
      <c r="H101" s="189">
        <v>5.2</v>
      </c>
    </row>
    <row r="102" spans="1:8" ht="23.25">
      <c r="A102" s="179">
        <v>0.16666666666666666</v>
      </c>
      <c r="B102" s="180">
        <v>4.68</v>
      </c>
      <c r="C102" s="191">
        <f>+VLOOKUP(B102,'Table วัง'!$G$4:$H$1000,2)</f>
        <v>244.99999999999864</v>
      </c>
      <c r="D102" s="180">
        <v>5.8</v>
      </c>
      <c r="E102" s="191">
        <f>+VLOOKUP(D102,'Table วัง'!$AA$4:$AB$1000,2)</f>
        <v>510.00000000000307</v>
      </c>
      <c r="F102" s="180">
        <v>5.4</v>
      </c>
      <c r="G102" s="190">
        <f>+VLOOKUP(F102,'Table วัง'!$AK$4:$AL$1000,2)</f>
        <v>640</v>
      </c>
      <c r="H102" s="189">
        <v>5.2</v>
      </c>
    </row>
    <row r="103" spans="1:8" ht="23.25">
      <c r="A103" s="179">
        <v>0.208333333333333</v>
      </c>
      <c r="B103" s="180">
        <v>4.56</v>
      </c>
      <c r="C103" s="191">
        <f>+VLOOKUP(B103,'Table วัง'!$G$4:$H$1000,2)</f>
        <v>235.99999999999864</v>
      </c>
      <c r="D103" s="180">
        <v>5.6</v>
      </c>
      <c r="E103" s="191">
        <f>+VLOOKUP(D103,'Table วัง'!$AA$4:$AB$1000,2)</f>
        <v>481.0000000000033</v>
      </c>
      <c r="F103" s="180">
        <v>5.12</v>
      </c>
      <c r="G103" s="190">
        <f>+VLOOKUP(F103,'Table วัง'!$AK$4:$AL$1000,2)</f>
        <v>584</v>
      </c>
      <c r="H103" s="189">
        <v>5.2</v>
      </c>
    </row>
    <row r="104" spans="1:8" ht="23.25">
      <c r="A104" s="179">
        <v>0.25</v>
      </c>
      <c r="B104" s="180">
        <v>4.48</v>
      </c>
      <c r="C104" s="191">
        <f>+VLOOKUP(B104,'Table วัง'!$G$4:$H$1000,2)</f>
        <v>229.99999999999864</v>
      </c>
      <c r="D104" s="180">
        <v>5.44</v>
      </c>
      <c r="E104" s="191">
        <f>+VLOOKUP(D104,'Table วัง'!$AA$4:$AB$1000,2)</f>
        <v>459.40000000000293</v>
      </c>
      <c r="F104" s="180">
        <v>4.97</v>
      </c>
      <c r="G104" s="190">
        <f>+VLOOKUP(F104,'Table วัง'!$AK$4:$AL$1000,2)</f>
        <v>554</v>
      </c>
      <c r="H104" s="189">
        <v>5.2</v>
      </c>
    </row>
    <row r="105" spans="1:8" ht="23.25">
      <c r="A105" s="179">
        <v>0.291666666666667</v>
      </c>
      <c r="B105" s="180">
        <v>4.4</v>
      </c>
      <c r="C105" s="191">
        <f>+VLOOKUP(B105,'Table วัง'!$G$4:$H$1000,2)</f>
        <v>223.99999999999864</v>
      </c>
      <c r="D105" s="180">
        <v>5.36</v>
      </c>
      <c r="E105" s="191">
        <f>+VLOOKUP(D105,'Table วัง'!$AA$4:$AB$1000,2)</f>
        <v>448.60000000000275</v>
      </c>
      <c r="F105" s="180">
        <v>4.84</v>
      </c>
      <c r="G105" s="190">
        <f>+VLOOKUP(F105,'Table วัง'!$AK$4:$AL$1000,2)</f>
        <v>528</v>
      </c>
      <c r="H105" s="189">
        <v>5.2</v>
      </c>
    </row>
    <row r="106" spans="1:8" ht="23.25">
      <c r="A106" s="179">
        <v>0.333333333333333</v>
      </c>
      <c r="B106" s="180">
        <v>4.36</v>
      </c>
      <c r="C106" s="191">
        <f>+VLOOKUP(B106,'Table วัง'!$G$4:$H$1000,2)</f>
        <v>221.19999999999868</v>
      </c>
      <c r="D106" s="180">
        <v>5.24</v>
      </c>
      <c r="E106" s="191">
        <f>+VLOOKUP(D106,'Table วัง'!$AA$4:$AB$1000,2)</f>
        <v>432.4000000000025</v>
      </c>
      <c r="F106" s="180">
        <v>4.5</v>
      </c>
      <c r="G106" s="190">
        <f>+VLOOKUP(F106,'Table วัง'!$AK$4:$AL$1000,2)</f>
        <v>463.9999999999997</v>
      </c>
      <c r="H106" s="189">
        <v>5.2</v>
      </c>
    </row>
    <row r="107" spans="1:8" ht="23.25">
      <c r="A107" s="179">
        <v>0.375</v>
      </c>
      <c r="B107" s="180">
        <v>4.29</v>
      </c>
      <c r="C107" s="191">
        <f>+VLOOKUP(B107,'Table วัง'!$G$4:$H$1000,2)</f>
        <v>216.29999999999876</v>
      </c>
      <c r="D107" s="180">
        <v>5.16</v>
      </c>
      <c r="E107" s="191">
        <f>+VLOOKUP(D107,'Table วัง'!$AA$4:$AB$1000,2)</f>
        <v>421.6000000000023</v>
      </c>
      <c r="F107" s="180">
        <v>4.42</v>
      </c>
      <c r="G107" s="190">
        <f>+VLOOKUP(F107,'Table วัง'!$AK$4:$AL$1000,2)</f>
        <v>450.3999999999998</v>
      </c>
      <c r="H107" s="189">
        <v>5.2</v>
      </c>
    </row>
    <row r="108" spans="1:8" ht="23.25">
      <c r="A108" s="179">
        <v>0.416666666666667</v>
      </c>
      <c r="B108" s="180">
        <v>4.24</v>
      </c>
      <c r="C108" s="191">
        <f>+VLOOKUP(B108,'Table วัง'!$G$4:$H$1000,2)</f>
        <v>212.79999999999882</v>
      </c>
      <c r="D108" s="180">
        <v>5.08</v>
      </c>
      <c r="E108" s="191">
        <f>+VLOOKUP(D108,'Table วัง'!$AA$4:$AB$1000,2)</f>
        <v>410.8000000000021</v>
      </c>
      <c r="F108" s="180">
        <v>4.31</v>
      </c>
      <c r="G108" s="190">
        <f>+VLOOKUP(F108,'Table วัง'!$AK$4:$AL$1000,2)</f>
        <v>431.69999999999993</v>
      </c>
      <c r="H108" s="189">
        <v>5.2</v>
      </c>
    </row>
    <row r="109" spans="1:8" ht="23.25">
      <c r="A109" s="179">
        <v>0.458333333333333</v>
      </c>
      <c r="B109" s="180">
        <v>4.16</v>
      </c>
      <c r="C109" s="191">
        <f>+VLOOKUP(B109,'Table วัง'!$G$4:$H$1000,2)</f>
        <v>207.5999999999989</v>
      </c>
      <c r="D109" s="180">
        <v>5</v>
      </c>
      <c r="E109" s="191">
        <f>+VLOOKUP(D109,'Table วัง'!$AA$4:$AB$1000,2)</f>
        <v>400.00000000000193</v>
      </c>
      <c r="F109" s="180">
        <v>4.28</v>
      </c>
      <c r="G109" s="190">
        <f>+VLOOKUP(F109,'Table วัง'!$AK$4:$AL$1000,2)</f>
        <v>426.99999999999994</v>
      </c>
      <c r="H109" s="189">
        <v>5.2</v>
      </c>
    </row>
    <row r="110" spans="1:8" ht="23.25">
      <c r="A110" s="179">
        <v>0.5</v>
      </c>
      <c r="B110" s="180">
        <v>4.12</v>
      </c>
      <c r="C110" s="191">
        <f>+VLOOKUP(B110,'Table วัง'!$G$4:$H$1000,2)</f>
        <v>205.1999999999989</v>
      </c>
      <c r="D110" s="180">
        <v>4.98</v>
      </c>
      <c r="E110" s="191">
        <f>+VLOOKUP(D110,'Table วัง'!$AA$4:$AB$1000,2)</f>
        <v>397.50000000000193</v>
      </c>
      <c r="F110" s="180">
        <v>4.16</v>
      </c>
      <c r="G110" s="190">
        <f>+VLOOKUP(F110,'Table วัง'!$AK$4:$AL$1000,2)</f>
        <v>408.99999999999994</v>
      </c>
      <c r="H110" s="189">
        <v>5.2</v>
      </c>
    </row>
    <row r="111" spans="1:8" ht="23.25">
      <c r="A111" s="179">
        <v>0.541666666666667</v>
      </c>
      <c r="B111" s="180">
        <v>4.08</v>
      </c>
      <c r="C111" s="191">
        <f>+VLOOKUP(B111,'Table วัง'!$G$4:$H$1000,2)</f>
        <v>202.79999999999893</v>
      </c>
      <c r="D111" s="180">
        <v>4.96</v>
      </c>
      <c r="E111" s="191">
        <f>+VLOOKUP(D111,'Table วัง'!$AA$4:$AB$1000,2)</f>
        <v>395.00000000000193</v>
      </c>
      <c r="F111" s="180">
        <v>4.13</v>
      </c>
      <c r="G111" s="190">
        <f>+VLOOKUP(F111,'Table วัง'!$AK$4:$AL$1000,2)</f>
        <v>404.49999999999994</v>
      </c>
      <c r="H111" s="189">
        <v>5.2</v>
      </c>
    </row>
    <row r="112" spans="1:8" ht="23.25">
      <c r="A112" s="179">
        <v>0.583333333333333</v>
      </c>
      <c r="B112" s="180">
        <v>4.04</v>
      </c>
      <c r="C112" s="191">
        <f>+VLOOKUP(B112,'Table วัง'!$G$4:$H$1000,2)</f>
        <v>200.39999999999895</v>
      </c>
      <c r="D112" s="180">
        <v>4.94</v>
      </c>
      <c r="E112" s="191">
        <f>+VLOOKUP(D112,'Table วัง'!$AA$4:$AB$1000,2)</f>
        <v>392.50000000000193</v>
      </c>
      <c r="F112" s="180">
        <v>4.09</v>
      </c>
      <c r="G112" s="190">
        <f>+VLOOKUP(F112,'Table วัง'!$AK$4:$AL$1000,2)</f>
        <v>398.49999999999994</v>
      </c>
      <c r="H112" s="189">
        <v>5.2</v>
      </c>
    </row>
    <row r="113" spans="1:8" ht="23.25">
      <c r="A113" s="179">
        <v>0.625</v>
      </c>
      <c r="B113" s="180">
        <v>4</v>
      </c>
      <c r="C113" s="191">
        <f>+VLOOKUP(B113,'Table วัง'!$G$4:$H$1000,2)</f>
        <v>197.99999999999898</v>
      </c>
      <c r="D113" s="180">
        <v>4.92</v>
      </c>
      <c r="E113" s="191">
        <f>+VLOOKUP(D113,'Table วัง'!$AA$4:$AB$1000,2)</f>
        <v>390.00000000000193</v>
      </c>
      <c r="F113" s="180">
        <v>4.07</v>
      </c>
      <c r="G113" s="190">
        <f>+VLOOKUP(F113,'Table วัง'!$AK$4:$AL$1000,2)</f>
        <v>395.49999999999994</v>
      </c>
      <c r="H113" s="189">
        <v>5.2</v>
      </c>
    </row>
    <row r="114" spans="1:8" ht="23.25">
      <c r="A114" s="179">
        <v>0.666666666666667</v>
      </c>
      <c r="B114" s="180">
        <v>3.96</v>
      </c>
      <c r="C114" s="191">
        <f>+VLOOKUP(B114,'Table วัง'!$G$4:$H$1000,2)</f>
        <v>195.599999999999</v>
      </c>
      <c r="D114" s="180">
        <v>4.9</v>
      </c>
      <c r="E114" s="191">
        <f>+VLOOKUP(D114,'Table วัง'!$AA$4:$AB$1000,2)</f>
        <v>387.50000000000193</v>
      </c>
      <c r="F114" s="180">
        <v>4.04</v>
      </c>
      <c r="G114" s="190">
        <f>+VLOOKUP(F114,'Table วัง'!$AK$4:$AL$1000,2)</f>
        <v>390.99999999999994</v>
      </c>
      <c r="H114" s="189">
        <v>5.2</v>
      </c>
    </row>
    <row r="115" spans="1:8" ht="23.25">
      <c r="A115" s="179">
        <v>0.708333333333333</v>
      </c>
      <c r="B115" s="180">
        <v>3.92</v>
      </c>
      <c r="C115" s="191">
        <f>+VLOOKUP(B115,'Table วัง'!$G$4:$H$1000,2)</f>
        <v>193.19999999999902</v>
      </c>
      <c r="D115" s="180">
        <v>4.88</v>
      </c>
      <c r="E115" s="191">
        <f>+VLOOKUP(D115,'Table วัง'!$AA$4:$AB$1000,2)</f>
        <v>385.00000000000193</v>
      </c>
      <c r="F115" s="180">
        <v>4.01</v>
      </c>
      <c r="G115" s="190">
        <f>+VLOOKUP(F115,'Table วัง'!$AK$4:$AL$1000,2)</f>
        <v>386.49999999999994</v>
      </c>
      <c r="H115" s="189">
        <v>5.2</v>
      </c>
    </row>
    <row r="116" spans="1:8" ht="23.25">
      <c r="A116" s="179">
        <v>0.75</v>
      </c>
      <c r="B116" s="180">
        <v>3.88</v>
      </c>
      <c r="C116" s="191">
        <f>+VLOOKUP(B116,'Table วัง'!$G$4:$H$1000,2)</f>
        <v>190.79999999999905</v>
      </c>
      <c r="D116" s="180">
        <v>4.84</v>
      </c>
      <c r="E116" s="191">
        <f>+VLOOKUP(D116,'Table วัง'!$AA$4:$AB$1000,2)</f>
        <v>380.00000000000193</v>
      </c>
      <c r="F116" s="180">
        <v>3.99</v>
      </c>
      <c r="G116" s="190">
        <f>+VLOOKUP(F116,'Table วัง'!$AK$4:$AL$1000,2)</f>
        <v>383.49999999999994</v>
      </c>
      <c r="H116" s="189">
        <v>5.2</v>
      </c>
    </row>
    <row r="117" spans="1:8" ht="23.25">
      <c r="A117" s="179">
        <v>0.791666666666667</v>
      </c>
      <c r="B117" s="180">
        <v>3.84</v>
      </c>
      <c r="C117" s="191">
        <f>+VLOOKUP(B117,'Table วัง'!$G$4:$H$1000,2)</f>
        <v>188.39999999999907</v>
      </c>
      <c r="D117" s="180">
        <v>4.8</v>
      </c>
      <c r="E117" s="191">
        <f>+VLOOKUP(D117,'Table วัง'!$AA$4:$AB$1000,2)</f>
        <v>375.00000000000193</v>
      </c>
      <c r="F117" s="180">
        <v>3.96</v>
      </c>
      <c r="G117" s="190">
        <f>+VLOOKUP(F117,'Table วัง'!$AK$4:$AL$1000,2)</f>
        <v>378.99999999999994</v>
      </c>
      <c r="H117" s="189">
        <v>5.2</v>
      </c>
    </row>
    <row r="118" spans="1:8" ht="23.25">
      <c r="A118" s="179">
        <v>0.833333333333333</v>
      </c>
      <c r="B118" s="180">
        <v>3.8</v>
      </c>
      <c r="C118" s="191">
        <f>+VLOOKUP(B118,'Table วัง'!$G$4:$H$1000,2)</f>
        <v>185.9999999999991</v>
      </c>
      <c r="D118" s="180">
        <v>4.72</v>
      </c>
      <c r="E118" s="191">
        <f>+VLOOKUP(D118,'Table วัง'!$AA$4:$AB$1000,2)</f>
        <v>366.60000000000184</v>
      </c>
      <c r="F118" s="180">
        <v>3.97</v>
      </c>
      <c r="G118" s="190">
        <f>+VLOOKUP(F118,'Table วัง'!$AK$4:$AL$1000,2)</f>
        <v>380.49999999999994</v>
      </c>
      <c r="H118" s="189">
        <v>5.2</v>
      </c>
    </row>
    <row r="119" spans="1:8" ht="23.25">
      <c r="A119" s="179">
        <v>0.875</v>
      </c>
      <c r="B119" s="180">
        <v>3.76</v>
      </c>
      <c r="C119" s="191">
        <f>+VLOOKUP(B119,'Table วัง'!$G$4:$H$1000,2)</f>
        <v>183.5999999999991</v>
      </c>
      <c r="D119" s="180">
        <v>4.64</v>
      </c>
      <c r="E119" s="191">
        <f>+VLOOKUP(D119,'Table วัง'!$AA$4:$AB$1000,2)</f>
        <v>358.20000000000175</v>
      </c>
      <c r="F119" s="180">
        <v>3.85</v>
      </c>
      <c r="G119" s="190">
        <f>+VLOOKUP(F119,'Table วัง'!$AK$4:$AL$1000,2)</f>
        <v>363.00000000000006</v>
      </c>
      <c r="H119" s="189">
        <v>5.2</v>
      </c>
    </row>
    <row r="120" spans="1:8" ht="23.25">
      <c r="A120" s="179">
        <v>0.916666666666667</v>
      </c>
      <c r="B120" s="180">
        <v>3.72</v>
      </c>
      <c r="C120" s="191">
        <f>+VLOOKUP(B120,'Table วัง'!$G$4:$H$1000,2)</f>
        <v>181.19999999999914</v>
      </c>
      <c r="D120" s="180">
        <v>4.6</v>
      </c>
      <c r="E120" s="191">
        <f>+VLOOKUP(D120,'Table วัง'!$AA$4:$AB$1000,2)</f>
        <v>354.0000000000017</v>
      </c>
      <c r="F120" s="180">
        <v>3.82</v>
      </c>
      <c r="G120" s="190">
        <f>+VLOOKUP(F120,'Table วัง'!$AK$4:$AL$1000,2)</f>
        <v>358.8000000000001</v>
      </c>
      <c r="H120" s="189">
        <v>5.2</v>
      </c>
    </row>
    <row r="121" spans="1:8" ht="23.25">
      <c r="A121" s="179">
        <v>0.958333333333333</v>
      </c>
      <c r="B121" s="180">
        <v>3.68</v>
      </c>
      <c r="C121" s="191">
        <f>+VLOOKUP(B121,'Table วัง'!$G$4:$H$1000,2)</f>
        <v>178.79999999999916</v>
      </c>
      <c r="D121" s="180">
        <v>4.5</v>
      </c>
      <c r="E121" s="191">
        <f>+VLOOKUP(D121,'Table วัง'!$AA$4:$AB$1000,2)</f>
        <v>343.5000000000016</v>
      </c>
      <c r="F121" s="180">
        <v>3.74</v>
      </c>
      <c r="G121" s="190">
        <f>+VLOOKUP(F121,'Table วัง'!$AK$4:$AL$1000,2)</f>
        <v>347.6000000000003</v>
      </c>
      <c r="H121" s="189">
        <v>5.2</v>
      </c>
    </row>
    <row r="122" spans="1:8" ht="23.25">
      <c r="A122" s="179">
        <v>1</v>
      </c>
      <c r="B122" s="180"/>
      <c r="C122" s="180"/>
      <c r="D122" s="180"/>
      <c r="E122" s="191"/>
      <c r="F122" s="180">
        <v>3.66</v>
      </c>
      <c r="G122" s="190">
        <f>+VLOOKUP(F122,'Table วัง'!$AK$4:$AL$1000,2)</f>
        <v>337.6000000000003</v>
      </c>
      <c r="H122" s="189">
        <v>5.2</v>
      </c>
    </row>
    <row r="123" spans="1:8" ht="21">
      <c r="A123" s="181"/>
      <c r="B123" s="181"/>
      <c r="C123" s="181"/>
      <c r="D123" s="181"/>
      <c r="E123" s="181"/>
      <c r="F123" s="181"/>
      <c r="G123" s="181"/>
      <c r="H123" s="181"/>
    </row>
    <row r="124" spans="1:8" ht="21">
      <c r="A124" s="181"/>
      <c r="B124" s="181"/>
      <c r="C124" s="181"/>
      <c r="D124" s="181"/>
      <c r="E124" s="181"/>
      <c r="F124" s="181"/>
      <c r="G124" s="181"/>
      <c r="H124" s="181"/>
    </row>
  </sheetData>
  <mergeCells count="24">
    <mergeCell ref="A94:H94"/>
    <mergeCell ref="B95:G95"/>
    <mergeCell ref="H95:H98"/>
    <mergeCell ref="B96:C96"/>
    <mergeCell ref="D96:E96"/>
    <mergeCell ref="F96:G96"/>
    <mergeCell ref="B64:G64"/>
    <mergeCell ref="H64:H67"/>
    <mergeCell ref="B65:C65"/>
    <mergeCell ref="D65:E65"/>
    <mergeCell ref="F65:G65"/>
    <mergeCell ref="A63:H63"/>
    <mergeCell ref="B33:G33"/>
    <mergeCell ref="H33:H36"/>
    <mergeCell ref="B34:C34"/>
    <mergeCell ref="D34:E34"/>
    <mergeCell ref="F34:G34"/>
    <mergeCell ref="A1:H1"/>
    <mergeCell ref="A32:H32"/>
    <mergeCell ref="B2:G2"/>
    <mergeCell ref="H2:H5"/>
    <mergeCell ref="B3:C3"/>
    <mergeCell ref="D3:E3"/>
    <mergeCell ref="F3:G3"/>
  </mergeCells>
  <printOptions/>
  <pageMargins left="1.37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2008-05-06T07:24:27Z</cp:lastPrinted>
  <dcterms:created xsi:type="dcterms:W3CDTF">2006-06-20T07:25:15Z</dcterms:created>
  <dcterms:modified xsi:type="dcterms:W3CDTF">2009-07-17T01:28:11Z</dcterms:modified>
  <cp:category/>
  <cp:version/>
  <cp:contentType/>
  <cp:contentStatus/>
</cp:coreProperties>
</file>